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PRRN_GABPC_SE\Engenharia\2 - Contratações\2025 Execução Ancoragem\TR\PROJETO COMPLETO\REV06\"/>
    </mc:Choice>
  </mc:AlternateContent>
  <xr:revisionPtr revIDLastSave="0" documentId="13_ncr:1_{8989C954-8AF2-4061-B308-86EDE2AF71DB}" xr6:coauthVersionLast="47" xr6:coauthVersionMax="47" xr10:uidLastSave="{00000000-0000-0000-0000-000000000000}"/>
  <bookViews>
    <workbookView xWindow="-108" yWindow="-108" windowWidth="23256" windowHeight="12456" xr2:uid="{3308507D-D012-4C24-B7A6-53ED1D52668B}"/>
  </bookViews>
  <sheets>
    <sheet name="SINTÉTICO" sheetId="3" r:id="rId1"/>
    <sheet name="ANALÍTICO" sheetId="2" r:id="rId2"/>
    <sheet name="BDI" sheetId="1" r:id="rId3"/>
    <sheet name="CRONOGRAMA" sheetId="4" r:id="rId4"/>
  </sheets>
  <definedNames>
    <definedName name="_xlnm.Print_Area" localSheetId="0">SINTÉTICO!$A$2:$J$35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18" i="1" s="1"/>
</calcChain>
</file>

<file path=xl/sharedStrings.xml><?xml version="1.0" encoding="utf-8"?>
<sst xmlns="http://schemas.openxmlformats.org/spreadsheetml/2006/main" count="1225" uniqueCount="328">
  <si>
    <t>COMPOSIÇÃO DE BDI NÃO DESONERADO - NATAL RN</t>
  </si>
  <si>
    <t>I - TRIBUTOS</t>
  </si>
  <si>
    <t>ISS</t>
  </si>
  <si>
    <t>PIS</t>
  </si>
  <si>
    <t>COFINS</t>
  </si>
  <si>
    <t>CPRB</t>
  </si>
  <si>
    <t>AC - TAXA DE RATEIO DA ADMINISTRAÇÃO CENTRAL</t>
  </si>
  <si>
    <t>S + G - SEGUROS E GARANTIAS</t>
  </si>
  <si>
    <t>R - RISCOS</t>
  </si>
  <si>
    <t>DF - DESPESA FINANCEIRAS</t>
  </si>
  <si>
    <t>L - LUCRO</t>
  </si>
  <si>
    <t>CALCULO DO BDI (%)</t>
  </si>
  <si>
    <t>CONSIDERAÇÕES:</t>
  </si>
  <si>
    <t>1- Declaramos que todos os indices considerados na composição, e tambem o percentual total do BDI estão de acordo com as determinações do TCU descritos no ACÓRDÃO Nº 2622/2013 – TCU – Plenário.</t>
  </si>
  <si>
    <t>2- Para o calculo de BDI foi considerado a seguinte formula:</t>
  </si>
  <si>
    <t>Obra</t>
  </si>
  <si>
    <t>Bancos</t>
  </si>
  <si>
    <t>B.D.I.</t>
  </si>
  <si>
    <t>Encargos Sociais</t>
  </si>
  <si>
    <t>SISTEMA DE PROTEÇÃO CONTRA QUEDAS PARA PR/RN</t>
  </si>
  <si>
    <t>24,2%</t>
  </si>
  <si>
    <t>Não Desonerado: 0,00%</t>
  </si>
  <si>
    <t>Planilha Orçamentária Analítica</t>
  </si>
  <si>
    <t xml:space="preserve"> 1 </t>
  </si>
  <si>
    <t>DISPOSITIVOS DE ANCORAGEM</t>
  </si>
  <si>
    <t xml:space="preserve"> 1.1 </t>
  </si>
  <si>
    <t>Código</t>
  </si>
  <si>
    <t>Banco</t>
  </si>
  <si>
    <t>Descrição</t>
  </si>
  <si>
    <t>Tipo</t>
  </si>
  <si>
    <t>Und</t>
  </si>
  <si>
    <t>Quant.</t>
  </si>
  <si>
    <t>Valor Unit</t>
  </si>
  <si>
    <t>Total</t>
  </si>
  <si>
    <t>Composição</t>
  </si>
  <si>
    <t xml:space="preserve"> SPQ.RN.SUPORTE </t>
  </si>
  <si>
    <t>Próprio</t>
  </si>
  <si>
    <t>SUPORTE PARA LINHA DE VIDA COM ACESSÓRIOS COMPLETO - FORNECIMENTO E INSTALAÇÃO</t>
  </si>
  <si>
    <t>FOMA - FORNECIMENTO DE MATERIAIS E EQUIPAMENTOS</t>
  </si>
  <si>
    <t>UN</t>
  </si>
  <si>
    <t>Composição Auxiliar</t>
  </si>
  <si>
    <t xml:space="preserve"> 98746 </t>
  </si>
  <si>
    <t>SINAPI</t>
  </si>
  <si>
    <t>SOLDA DE TOPO EM CHAPA/PERFIL/TUBO DE AÇO CHANFRADO, ESPESSURA=1/4''. AF_06/2018</t>
  </si>
  <si>
    <t>M</t>
  </si>
  <si>
    <t xml:space="preserve"> 88250 </t>
  </si>
  <si>
    <t>AUXILIAR DE MECÂNICO COM ENCARGOS COMPLEMENTARES</t>
  </si>
  <si>
    <t>H</t>
  </si>
  <si>
    <t xml:space="preserve"> 88316 </t>
  </si>
  <si>
    <t>SERVENTE COM ENCARGOS COMPLEMENTARES</t>
  </si>
  <si>
    <t xml:space="preserve"> 88315 </t>
  </si>
  <si>
    <t>SERRALHEIRO COM ENCARGOS COMPLEMENTARES</t>
  </si>
  <si>
    <t>Insumo</t>
  </si>
  <si>
    <t xml:space="preserve"> 00001330 </t>
  </si>
  <si>
    <t>CHAPA DE ACO GROSSA, ASTM A36, E = 1/4" (6,35 MM) 49,79 KG/M2</t>
  </si>
  <si>
    <t>Material</t>
  </si>
  <si>
    <t>KG</t>
  </si>
  <si>
    <t xml:space="preserve"> 00000559 </t>
  </si>
  <si>
    <t>BARRA DE ACO CHATO, RETANGULAR, 50,8 MM X 6,35 MM (L X E), 2,53 KG/M</t>
  </si>
  <si>
    <t xml:space="preserve"> 00011963 </t>
  </si>
  <si>
    <t>PARAFUSO DE ACO ZINCADO, TIPO CHUMBADOR PARABOLT, DIAMETRO 1/2", COMPRIMENTO 75 MM</t>
  </si>
  <si>
    <t xml:space="preserve"> 00004339 </t>
  </si>
  <si>
    <t>PORCA ZINCADA, SEXTAVADA, DIAMETRO 1/2"</t>
  </si>
  <si>
    <t xml:space="preserve"> 00000379 </t>
  </si>
  <si>
    <t>ARRUELA QUADRADA EM ACO GALVANIZADO, DIMENSAO = 38 MM, ESPESSURA = 3MM, DIAMETRO DO FURO= 18 MM</t>
  </si>
  <si>
    <t xml:space="preserve"> 00000421 </t>
  </si>
  <si>
    <t>PORCA OLHAL M 16, EM ACO GALVANIZADO, DIAMETRO = 16 MM</t>
  </si>
  <si>
    <t xml:space="preserve"> 00000430 </t>
  </si>
  <si>
    <t>PARAFUSO M16 EM ACO GALVANIZADO, COMPRIMENTO = 125 MM, DIAMETRO = 16 MM, ROSCA MAQUINA, CABECA QUADRADA</t>
  </si>
  <si>
    <t xml:space="preserve"> 00007307 </t>
  </si>
  <si>
    <t>FUNDO ANTICORROSIVO PARA METAIS FERROSOS (ZARCAO)</t>
  </si>
  <si>
    <t>L</t>
  </si>
  <si>
    <t xml:space="preserve"> 00007288 </t>
  </si>
  <si>
    <t>TINTA ESMALTE SINTETICO PREMIUM FOSCO</t>
  </si>
  <si>
    <t>MO sem LS =&gt;</t>
  </si>
  <si>
    <t>LS =&gt;</t>
  </si>
  <si>
    <t>MO com LS =&gt;</t>
  </si>
  <si>
    <t>Valor do BDI =&gt;</t>
  </si>
  <si>
    <t>Valor com BDI =&gt;</t>
  </si>
  <si>
    <t>Quant. =&gt;</t>
  </si>
  <si>
    <t>Preço Total =&gt;</t>
  </si>
  <si>
    <t xml:space="preserve"> 1.2 </t>
  </si>
  <si>
    <t xml:space="preserve"> SPQ.RN.ALÇA </t>
  </si>
  <si>
    <t>ALÇAS DE ANCORAGEM - FORNECIMENTO E INSTALAÇÃO</t>
  </si>
  <si>
    <t xml:space="preserve"> 00013279 </t>
  </si>
  <si>
    <t>CHUMBADOR DE ACO TIPO PARABOLT, * 5/8" X 200* MM, COM PORCA E ARRUELA</t>
  </si>
  <si>
    <t xml:space="preserve"> 00012362 </t>
  </si>
  <si>
    <t>PORCA OLHAL EM ACO GALVANIZADO, ESPESSURA 16MM, ABERTURA 21MM</t>
  </si>
  <si>
    <t xml:space="preserve"> 00001564 </t>
  </si>
  <si>
    <t>GRAMPO PARALELO METALICO PARA CABO DE 6 A 50 MM2, COM 2 PARAFUSOS</t>
  </si>
  <si>
    <t xml:space="preserve"> 2007 </t>
  </si>
  <si>
    <t>ORSE</t>
  </si>
  <si>
    <t>Sapatilha p/ cabo aço ate 9,5mm</t>
  </si>
  <si>
    <t>un</t>
  </si>
  <si>
    <t xml:space="preserve"> 1.3 </t>
  </si>
  <si>
    <t xml:space="preserve"> SPQ.RN.ENSAIO </t>
  </si>
  <si>
    <t>ENSAIO ESTÁTICO DE PONTOS DE ANCORAGEM CONFORME NBR 16325-1, INCLUSIVE LAUDO E ART</t>
  </si>
  <si>
    <t>SERT - SERVIÇOS TÉCNICOS</t>
  </si>
  <si>
    <t xml:space="preserve"> 90777 </t>
  </si>
  <si>
    <t>ENGENHEIRO CIVIL DE OBRA JUNIOR COM ENCARGOS COMPLEMENTARES</t>
  </si>
  <si>
    <t xml:space="preserve"> 88241 </t>
  </si>
  <si>
    <t>AJUDANTE DE OPERAÇÃO EM GERAL COM ENCARGOS COMPLEMENTARES</t>
  </si>
  <si>
    <t xml:space="preserve"> PRRN-ANCO.ENSAIO </t>
  </si>
  <si>
    <t>ENSAIO DE ARRANCAMENTO COM LAUDO</t>
  </si>
  <si>
    <t>Serviços</t>
  </si>
  <si>
    <t>PT</t>
  </si>
  <si>
    <t xml:space="preserve"> PR/RN-I 003 </t>
  </si>
  <si>
    <t>ANOTAÇÃO DE RESPONSABILIDADE TÉCNICA CREA/RN ACIMA DE R$ 15.000,00</t>
  </si>
  <si>
    <t>Taxas</t>
  </si>
  <si>
    <t xml:space="preserve"> 2 </t>
  </si>
  <si>
    <t>LINHA DE VIDA E ACESSÓRIOS</t>
  </si>
  <si>
    <t xml:space="preserve"> 2.1 </t>
  </si>
  <si>
    <t xml:space="preserve"> SPQ.RN.LINHA01 </t>
  </si>
  <si>
    <t>LINHA DE VIDA EM CABO DE AÇO 8MM</t>
  </si>
  <si>
    <t>ASTU - ASSENTAMENTO DE TUBOS E PECAS</t>
  </si>
  <si>
    <t xml:space="preserve"> 10395 </t>
  </si>
  <si>
    <t>Cabo de aço 8,0 mm media resistencia</t>
  </si>
  <si>
    <t>m</t>
  </si>
  <si>
    <t xml:space="preserve"> 2.2 </t>
  </si>
  <si>
    <t xml:space="preserve"> 2.3 </t>
  </si>
  <si>
    <t xml:space="preserve"> 2.4 </t>
  </si>
  <si>
    <t xml:space="preserve"> 1583 </t>
  </si>
  <si>
    <t>Manilha 90 gr</t>
  </si>
  <si>
    <t xml:space="preserve"> 2.5 </t>
  </si>
  <si>
    <t xml:space="preserve"> I-ABSORV2,3KN </t>
  </si>
  <si>
    <t>ABSORVEDOR DE ENERGIA PARA LINHA DE VIDA cap. 2300kg</t>
  </si>
  <si>
    <t>Equipamento</t>
  </si>
  <si>
    <t xml:space="preserve"> 3 </t>
  </si>
  <si>
    <t>EQUIPAMENTOS DE PROTEÇÃO COLETIVA</t>
  </si>
  <si>
    <t xml:space="preserve"> 3.1 </t>
  </si>
  <si>
    <t xml:space="preserve"> SINAPI (99839)/ADAPT </t>
  </si>
  <si>
    <t>FORNECIMENTO E INSTALAÇÃO DE GUARDA-CORPO EM CAIXA DÁGUA</t>
  </si>
  <si>
    <t>ESQV - ESQUADRIAS/FERRAGENS/VIDROS</t>
  </si>
  <si>
    <t xml:space="preserve"> 88251 </t>
  </si>
  <si>
    <t>AUXILIAR DE SERRALHEIRO COM ENCARGOS COMPLEMENTARES</t>
  </si>
  <si>
    <t xml:space="preserve"> 98397 </t>
  </si>
  <si>
    <t>PINTURA ANTICORROSIVA DE DUTO METÁLICO. AF_03/2024</t>
  </si>
  <si>
    <t>m²</t>
  </si>
  <si>
    <t xml:space="preserve"> 100736 </t>
  </si>
  <si>
    <t>PINTURA COM TINTA ACRÍLICA DE ACABAMENTO APLICADA A ROLO OU PINCEL SOBRE SUPERFÍCIES METÁLICAS (EXCETO PERFIL) EXECUTADO EM OBRA (POR DEMÃO). AF_01/2020</t>
  </si>
  <si>
    <t xml:space="preserve"> 00011002 </t>
  </si>
  <si>
    <t>ELETRODO REVESTIDO AWS - E6013, DIAMETRO IGUAL A 2,50 MM</t>
  </si>
  <si>
    <t xml:space="preserve"> 00011964 </t>
  </si>
  <si>
    <t>PARAFUSO DE ACO ZINCADO, TIPO CHUMBADOR PARABOLT, DIAMETRO 3/8", COMPRIMENTO 75 MM</t>
  </si>
  <si>
    <t xml:space="preserve"> 00021010 </t>
  </si>
  <si>
    <t>TUBO ACO GALVANIZADO COM COSTURA, CLASSE LEVE, DN 25 MM (1"), E = 2,65 MM, *2,11* KG/M (NBR 5580)</t>
  </si>
  <si>
    <t xml:space="preserve"> 00001332 </t>
  </si>
  <si>
    <t>CHAPA DE ACO GROSSA, ASTM A36, E = 3/8" (9,53 MM) 74,69 KG/M2</t>
  </si>
  <si>
    <t xml:space="preserve"> 00007701 </t>
  </si>
  <si>
    <t>TUBO ACO GALVANIZADO COM COSTURA, CLASSE MEDIA, DN 2.1/2", E = *3,65* MM, PESO *6,51* KG/M (NBR 5580)</t>
  </si>
  <si>
    <t xml:space="preserve"> 00007696 </t>
  </si>
  <si>
    <t>TUBO ACO GALVANIZADO COM COSTURA, CLASSE MEDIA, DN 2", E = *3,65* MM, PESO *5,10* KG/M (NBR 5580)</t>
  </si>
  <si>
    <t>SEINFRA</t>
  </si>
  <si>
    <t xml:space="preserve"> 3.3 </t>
  </si>
  <si>
    <t xml:space="preserve"> SEINFRA/C2768/ADAPT </t>
  </si>
  <si>
    <t>FORNECIMENTO E INSTALAÇÃO DE ESCADA DE MARINHEIRO COM GUARDA CORPO</t>
  </si>
  <si>
    <t>DISPOSITIVOS DE PROTEÇÃO E ACESSO</t>
  </si>
  <si>
    <t xml:space="preserve"> 88309 </t>
  </si>
  <si>
    <t>PEDREIRO COM ENCARGOS COMPLEMENTARES</t>
  </si>
  <si>
    <t xml:space="preserve"> 88238 </t>
  </si>
  <si>
    <t>AJUDANTE DE ARMADOR COM ENCARGOS COMPLEMENTARES</t>
  </si>
  <si>
    <t xml:space="preserve"> 88317 </t>
  </si>
  <si>
    <t>SOLDADOR COM ENCARGOS COMPLEMENTARES</t>
  </si>
  <si>
    <t xml:space="preserve"> I0794 </t>
  </si>
  <si>
    <t>CHUMBADOR TIPO PARABOULT 3/8 X 3 1/2"</t>
  </si>
  <si>
    <t xml:space="preserve"> I2336 </t>
  </si>
  <si>
    <t>FERRO CHATO 2.1/2" x 3/8" (4,74KG/M)</t>
  </si>
  <si>
    <t xml:space="preserve"> 00010999 </t>
  </si>
  <si>
    <t>ELETRODO REVESTIDO AWS - E6013, DIAMETRO IGUAL A 4,00 MM</t>
  </si>
  <si>
    <t xml:space="preserve"> 4 </t>
  </si>
  <si>
    <t>EQUIPAMENTO DE PROTEÇÃO INDIVIDUAL</t>
  </si>
  <si>
    <t xml:space="preserve"> 4.2 </t>
  </si>
  <si>
    <t xml:space="preserve"> 00036153 </t>
  </si>
  <si>
    <t>TALABARTE DE SEGURANCA, 2 MOSQUETOES TRAVA DUPLA *53* MM DE ABERTURA, COM ABSORVEDOR DE ENERGIA</t>
  </si>
  <si>
    <t xml:space="preserve"> 4.3 </t>
  </si>
  <si>
    <t xml:space="preserve"> 00036149 </t>
  </si>
  <si>
    <t xml:space="preserve"> 5 </t>
  </si>
  <si>
    <t>ADMINISTRAÇÃO E SERVIÇOS GERAIS</t>
  </si>
  <si>
    <t xml:space="preserve"> 5.1 </t>
  </si>
  <si>
    <t xml:space="preserve"> 95402 </t>
  </si>
  <si>
    <t>CURSO DE CAPACITAÇÃO PARA ENGENHEIRO CIVIL DE OBRA JÚNIOR (ENCARGOS COMPLEMENTARES) - HORISTA</t>
  </si>
  <si>
    <t xml:space="preserve"> 00002706 </t>
  </si>
  <si>
    <t>ENGENHEIRO CIVIL DE OBRA JUNIOR (HORISTA)</t>
  </si>
  <si>
    <t>Mão de Obra</t>
  </si>
  <si>
    <t xml:space="preserve"> 00037372 </t>
  </si>
  <si>
    <t>EXAMES - HORISTA (COLETADO CAIXA - ENCARGOS COMPLEMENTARES)</t>
  </si>
  <si>
    <t xml:space="preserve"> 00037373 </t>
  </si>
  <si>
    <t>SEGURO - HORISTA (COLETADO CAIXA - ENCARGOS COMPLEMENTARES)</t>
  </si>
  <si>
    <t xml:space="preserve"> 00043462 </t>
  </si>
  <si>
    <t>FERRAMENTAS - FAMILIA ENGENHEIRO CIVIL - HORISTA (ENCARGOS COMPLEMENTARES - COLETADO CAIXA)</t>
  </si>
  <si>
    <t xml:space="preserve"> 00043486 </t>
  </si>
  <si>
    <t>EPI - FAMILIA ENGENHEIRO CIVIL - HORISTA (ENCARGOS COMPLEMENTARES - COLETADO CAIXA)</t>
  </si>
  <si>
    <t xml:space="preserve"> 5.2 </t>
  </si>
  <si>
    <t xml:space="preserve"> 90776 </t>
  </si>
  <si>
    <t>ENCARREGADO GERAL COM ENCARGOS COMPLEMENTARES</t>
  </si>
  <si>
    <t xml:space="preserve"> 95401 </t>
  </si>
  <si>
    <t>CURSO DE CAPACITAÇÃO PARA ENCARREGADO GERAL (ENCARGOS COMPLEMENTARES) - HORISTA</t>
  </si>
  <si>
    <t xml:space="preserve"> 00004083 </t>
  </si>
  <si>
    <t>ENCARREGADO GERAL DE OBRAS (HORISTA)</t>
  </si>
  <si>
    <t xml:space="preserve"> 00043463 </t>
  </si>
  <si>
    <t>FERRAMENTAS - FAMILIA ENCARREGADO GERAL - HORISTA (ENCARGOS COMPLEMENTARES - COLETADO CAIXA)</t>
  </si>
  <si>
    <t xml:space="preserve"> 00043487 </t>
  </si>
  <si>
    <t>EPI - FAMILIA ENCARREGADO GERAL - HORISTA (ENCARGOS COMPLEMENTARES - COLETADO CAIXA)</t>
  </si>
  <si>
    <t xml:space="preserve"> 5.4 </t>
  </si>
  <si>
    <t xml:space="preserve"> 2450 </t>
  </si>
  <si>
    <t>Limpeza geral</t>
  </si>
  <si>
    <t>Limpeza</t>
  </si>
  <si>
    <t xml:space="preserve"> 10549 </t>
  </si>
  <si>
    <t>Encargos Complementares - Servente</t>
  </si>
  <si>
    <t>Provisórios</t>
  </si>
  <si>
    <t>h</t>
  </si>
  <si>
    <t xml:space="preserve"> 00006111/SINAPI </t>
  </si>
  <si>
    <t>Servente de obras (horista)</t>
  </si>
  <si>
    <t xml:space="preserve"> 1997 </t>
  </si>
  <si>
    <t>Sabão em pó</t>
  </si>
  <si>
    <t>kg</t>
  </si>
  <si>
    <t xml:space="preserve"> 2414 </t>
  </si>
  <si>
    <t>Vassoura piaçava</t>
  </si>
  <si>
    <t xml:space="preserve"> 5.5 </t>
  </si>
  <si>
    <t xml:space="preserve"> 13311 </t>
  </si>
  <si>
    <t>Andaime metálico fachadeiro - locação mensal , exceto  montagem, desmontagem e tela</t>
  </si>
  <si>
    <t>Andaimes</t>
  </si>
  <si>
    <t>m²xmês</t>
  </si>
  <si>
    <t xml:space="preserve"> 10605 </t>
  </si>
  <si>
    <t>Encargos Complementares - Montador</t>
  </si>
  <si>
    <t xml:space="preserve"> 00044497/SINAPI </t>
  </si>
  <si>
    <t>Montador de estruturas metalicas horista</t>
  </si>
  <si>
    <t xml:space="preserve"> 4154 </t>
  </si>
  <si>
    <t>Aluguel de andaime tubular metálico fachadeiro (aluguel mensal) m² x mês - Largura=2,00m; Altura=1,20m</t>
  </si>
  <si>
    <t xml:space="preserve"> 5.6 </t>
  </si>
  <si>
    <t xml:space="preserve"> 103689 </t>
  </si>
  <si>
    <t>FORNECIMENTO E INSTALAÇÃO DE PLACA DE OBRA COM CHAPA GALVANIZADA E ESTRUTURA DE MADEIRA. AF_03/2022_PS</t>
  </si>
  <si>
    <t xml:space="preserve"> 102234 </t>
  </si>
  <si>
    <t>PINTURA IMUNIZANTE PARA MADEIRA, 2 DEMÃOS. AF_01/2021</t>
  </si>
  <si>
    <t xml:space="preserve"> 88262 </t>
  </si>
  <si>
    <t>CARPINTEIRO DE FORMAS COM ENCARGOS COMPLEMENTARES</t>
  </si>
  <si>
    <t xml:space="preserve"> 00004509 </t>
  </si>
  <si>
    <t>SARRAFO *2,5 X 10* CM EM PINUS, MISTA OU EQUIVALENTE DA REGIAO - BRUTA</t>
  </si>
  <si>
    <t xml:space="preserve"> 00004813 </t>
  </si>
  <si>
    <t>PLACA DE OBRA (PARA CONSTRUCAO CIVIL) EM CHAPA GALVANIZADA *N. 22*, ADESIVADA, DE *2,4 X 1,2* M (SEM POSTES PARA FIXACAO)</t>
  </si>
  <si>
    <t xml:space="preserve"> 00005065 </t>
  </si>
  <si>
    <t>PREGO DE ACO POLIDO COM CABECA 10 X 10 (7/8 X 17)</t>
  </si>
  <si>
    <t xml:space="preserve"> 00005069 </t>
  </si>
  <si>
    <t>PREGO DE ACO POLIDO COM CABECA 17 X 27 (2 1/2 X 11)</t>
  </si>
  <si>
    <t>Total sem BDI</t>
  </si>
  <si>
    <t>Total do BDI</t>
  </si>
  <si>
    <t>Total Geral</t>
  </si>
  <si>
    <t>_______________________________________________________________
Emiliano Ibsen Maciel de Almeida
Analista</t>
  </si>
  <si>
    <t>Orçamento Sintético</t>
  </si>
  <si>
    <t>Item</t>
  </si>
  <si>
    <t>Valor Unit com BDI</t>
  </si>
  <si>
    <t>Peso (%)</t>
  </si>
  <si>
    <t xml:space="preserve"> PR/RN-I 007 </t>
  </si>
  <si>
    <t>CINTURAO DE SEGURANCA TIPO PARAQUEDISTA EM ACO, AJUSTE NO SUSPENSÓRIO, CINTURA E PERNAS 3 PONTOS DE ANCORAGEM</t>
  </si>
  <si>
    <t>TRAVA-QUEDAS EM ACO PARA CABO DE AÇO 8 MM COM EXTENSOR, MOSQUETAO TIPO GANCHO TRAVA DUPLA</t>
  </si>
  <si>
    <t>Solda de Topo em Elementos de Aço</t>
  </si>
  <si>
    <t>Livro SINAPI: Cálculos e Parâmetros</t>
  </si>
  <si>
    <t xml:space="preserve"> D220000168 </t>
  </si>
  <si>
    <t>EMBASA</t>
  </si>
  <si>
    <t>CHUMBADOR QUÍMICO AQI 380 PRO OU SIMILAR</t>
  </si>
  <si>
    <t>Dutos para ar condicionado</t>
  </si>
  <si>
    <t>Pintura em Superfícies Metálicas</t>
  </si>
  <si>
    <t>Sinalização Vertical Viária</t>
  </si>
  <si>
    <t>Pintura em Madeira</t>
  </si>
  <si>
    <t>Cronograma Físico e Financeiro</t>
  </si>
  <si>
    <t>Total Por Etapa</t>
  </si>
  <si>
    <t>30 DIAS</t>
  </si>
  <si>
    <t/>
  </si>
  <si>
    <t xml:space="preserve"> 1.4 </t>
  </si>
  <si>
    <t>100,00%
271,47</t>
  </si>
  <si>
    <t>100,00%
76,86</t>
  </si>
  <si>
    <t>50,00%
38,43</t>
  </si>
  <si>
    <t xml:space="preserve"> 4.1 </t>
  </si>
  <si>
    <t>100,00%
568,20</t>
  </si>
  <si>
    <t>100,00%
6.476,40</t>
  </si>
  <si>
    <t>50,00%
3.238,20</t>
  </si>
  <si>
    <t>100,00%
6.181,20</t>
  </si>
  <si>
    <t>50,00%
3.090,60</t>
  </si>
  <si>
    <t xml:space="preserve"> 5.3 </t>
  </si>
  <si>
    <t>Porcentagem</t>
  </si>
  <si>
    <t>Custo</t>
  </si>
  <si>
    <t>Porcentagem Acumulado</t>
  </si>
  <si>
    <t>100,0%</t>
  </si>
  <si>
    <t>Custo Acumulado</t>
  </si>
  <si>
    <t xml:space="preserve">SINAPI - 06/2025 - Rio Grande do Norte
ORSE - 05/2025 - Sergipe
FDE - 04/2025 - São Paulo
EMBASA - 06/2025 - Bahia
</t>
  </si>
  <si>
    <t>60 DIAS</t>
  </si>
  <si>
    <t>100,00%
13.708,13</t>
  </si>
  <si>
    <t>35,00%
4.798,51</t>
  </si>
  <si>
    <t>65,00%
8.909,62</t>
  </si>
  <si>
    <t>100,00%
7.106,22</t>
  </si>
  <si>
    <t>50,00%
3.553,11</t>
  </si>
  <si>
    <t>100,00%
2.490,80</t>
  </si>
  <si>
    <t>50,00%
1.245,40</t>
  </si>
  <si>
    <t>100,00%
3.839,64</t>
  </si>
  <si>
    <t>100,00%
10.109,52</t>
  </si>
  <si>
    <t>50,00%
5.054,76</t>
  </si>
  <si>
    <t>100,00%
4.311,00</t>
  </si>
  <si>
    <t>50,00%
2.155,50</t>
  </si>
  <si>
    <t>100,00%
454,02</t>
  </si>
  <si>
    <t>50,00%
227,01</t>
  </si>
  <si>
    <t>100,00%
347,76</t>
  </si>
  <si>
    <t>50,00%
173,88</t>
  </si>
  <si>
    <t>100,00%
4.919,88</t>
  </si>
  <si>
    <t>50,00%
2.459,94</t>
  </si>
  <si>
    <t>100,00%
12.357,10</t>
  </si>
  <si>
    <t>100,00%
6.094,68</t>
  </si>
  <si>
    <t>100,00%
6.262,42</t>
  </si>
  <si>
    <t>100,00%
1.947,48</t>
  </si>
  <si>
    <t>100,00%
734,85</t>
  </si>
  <si>
    <t>100,00%
644,43</t>
  </si>
  <si>
    <t>100,00%
15.844,26</t>
  </si>
  <si>
    <t>53,79%
8.523,04</t>
  </si>
  <si>
    <t>46,21%
7.321,22</t>
  </si>
  <si>
    <t>100,00%
612,00</t>
  </si>
  <si>
    <t>50,00%
306,00</t>
  </si>
  <si>
    <t>100,00%
1.372,84</t>
  </si>
  <si>
    <t>50,00%
686,42</t>
  </si>
  <si>
    <t>100,00%
930,35</t>
  </si>
  <si>
    <t>34,05%</t>
  </si>
  <si>
    <t>65,95%</t>
  </si>
  <si>
    <t>18.376,31</t>
  </si>
  <si>
    <t>35.590,18</t>
  </si>
  <si>
    <t>53.966,49</t>
  </si>
  <si>
    <t xml:space="preserve">SINAPI - 06/2025 - Rio Grande do Norte
ORSE - 05/2025 - Sergipe
FDE - 04/2024 - São Paulo
EMBASA - 06/2025 - Bahia
</t>
  </si>
  <si>
    <t xml:space="preserve"> 00040626 </t>
  </si>
  <si>
    <t>TUBO ACO GALVANIZADO COM COSTURA, CLASSE MEDIA, DN 1", E = 3,38 MM, PESO 2,50 KG/M (NBR 5580)</t>
  </si>
  <si>
    <t xml:space="preserve"> 00021012 </t>
  </si>
  <si>
    <t>TUBO ACO GALVANIZADO COM COSTURA, CLASSE LEVE, DN 40 MM (1 1/2"), E = 3,00 MM, *3,48* KG/M (NBR 5580)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</si>
</sst>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#,##0.0000000"/>
    <numFmt numFmtId="165" formatCode="#,##0.00\ 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1"/>
    </font>
    <font>
      <b/>
      <sz val="1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F7F3DF"/>
        <bgColor rgb="FFF7F3DF"/>
      </patternFill>
    </fill>
    <fill>
      <patternFill patternType="solid">
        <fgColor rgb="FFD6D6D6"/>
        <bgColor rgb="FFD6D6D6"/>
      </patternFill>
    </fill>
    <fill>
      <patternFill patternType="solid">
        <fgColor rgb="FFEFEFEF"/>
        <bgColor rgb="FFEFEFEF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92F6"/>
      </bottom>
      <diagonal/>
    </border>
    <border>
      <left/>
      <right/>
      <top/>
      <bottom style="thick">
        <color rgb="FFFF55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3" fillId="3" borderId="4" xfId="1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0" fontId="0" fillId="0" borderId="4" xfId="1" applyNumberFormat="1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0" fontId="3" fillId="3" borderId="6" xfId="1" applyNumberFormat="1" applyFont="1" applyFill="1" applyBorder="1" applyAlignment="1">
      <alignment horizontal="center"/>
    </xf>
    <xf numFmtId="44" fontId="0" fillId="0" borderId="0" xfId="0" applyNumberFormat="1"/>
    <xf numFmtId="0" fontId="3" fillId="0" borderId="7" xfId="0" applyFont="1" applyBorder="1" applyAlignment="1">
      <alignment horizontal="left" vertical="center"/>
    </xf>
    <xf numFmtId="0" fontId="0" fillId="0" borderId="8" xfId="0" applyBorder="1"/>
    <xf numFmtId="10" fontId="3" fillId="0" borderId="0" xfId="0" applyNumberFormat="1" applyFont="1" applyAlignment="1">
      <alignment horizontal="center"/>
    </xf>
    <xf numFmtId="0" fontId="0" fillId="0" borderId="0" xfId="0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5" fillId="4" borderId="9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vertical="top" wrapText="1"/>
    </xf>
    <xf numFmtId="0" fontId="7" fillId="5" borderId="9" xfId="0" applyFont="1" applyFill="1" applyBorder="1" applyAlignment="1">
      <alignment horizontal="left" vertical="top" wrapText="1"/>
    </xf>
    <xf numFmtId="0" fontId="7" fillId="5" borderId="9" xfId="0" applyFont="1" applyFill="1" applyBorder="1" applyAlignment="1">
      <alignment horizontal="right" vertical="top" wrapText="1"/>
    </xf>
    <xf numFmtId="4" fontId="7" fillId="5" borderId="9" xfId="0" applyNumberFormat="1" applyFont="1" applyFill="1" applyBorder="1" applyAlignment="1">
      <alignment horizontal="right" vertical="top" wrapText="1"/>
    </xf>
    <xf numFmtId="165" fontId="7" fillId="5" borderId="9" xfId="0" applyNumberFormat="1" applyFont="1" applyFill="1" applyBorder="1" applyAlignment="1">
      <alignment horizontal="right" vertical="top" wrapText="1"/>
    </xf>
    <xf numFmtId="0" fontId="8" fillId="6" borderId="9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right" vertical="top" wrapText="1"/>
    </xf>
    <xf numFmtId="0" fontId="8" fillId="6" borderId="9" xfId="0" applyFont="1" applyFill="1" applyBorder="1" applyAlignment="1">
      <alignment horizontal="center" vertical="top" wrapText="1"/>
    </xf>
    <xf numFmtId="4" fontId="8" fillId="6" borderId="9" xfId="0" applyNumberFormat="1" applyFont="1" applyFill="1" applyBorder="1" applyAlignment="1">
      <alignment horizontal="right" vertical="top" wrapText="1"/>
    </xf>
    <xf numFmtId="165" fontId="8" fillId="6" borderId="9" xfId="0" applyNumberFormat="1" applyFont="1" applyFill="1" applyBorder="1" applyAlignment="1">
      <alignment horizontal="right" vertical="top" wrapText="1"/>
    </xf>
    <xf numFmtId="0" fontId="8" fillId="7" borderId="9" xfId="0" applyFont="1" applyFill="1" applyBorder="1" applyAlignment="1">
      <alignment horizontal="left" vertical="top" wrapText="1"/>
    </xf>
    <xf numFmtId="0" fontId="8" fillId="7" borderId="9" xfId="0" applyFont="1" applyFill="1" applyBorder="1" applyAlignment="1">
      <alignment horizontal="right" vertical="top" wrapText="1"/>
    </xf>
    <xf numFmtId="0" fontId="8" fillId="7" borderId="9" xfId="0" applyFont="1" applyFill="1" applyBorder="1" applyAlignment="1">
      <alignment horizontal="center" vertical="top" wrapText="1"/>
    </xf>
    <xf numFmtId="4" fontId="8" fillId="7" borderId="9" xfId="0" applyNumberFormat="1" applyFont="1" applyFill="1" applyBorder="1" applyAlignment="1">
      <alignment horizontal="right" vertical="top" wrapText="1"/>
    </xf>
    <xf numFmtId="165" fontId="8" fillId="7" borderId="9" xfId="0" applyNumberFormat="1" applyFont="1" applyFill="1" applyBorder="1" applyAlignment="1">
      <alignment horizontal="right" vertical="top" wrapText="1"/>
    </xf>
    <xf numFmtId="0" fontId="9" fillId="4" borderId="0" xfId="0" applyFont="1" applyFill="1" applyAlignment="1">
      <alignment horizontal="center" vertical="top" wrapText="1"/>
    </xf>
    <xf numFmtId="0" fontId="6" fillId="4" borderId="0" xfId="0" applyFont="1" applyFill="1" applyAlignment="1">
      <alignment horizontal="right" vertical="top" wrapText="1"/>
    </xf>
    <xf numFmtId="0" fontId="9" fillId="4" borderId="0" xfId="0" applyFont="1" applyFill="1" applyAlignment="1">
      <alignment horizontal="left" vertical="top" wrapText="1"/>
    </xf>
    <xf numFmtId="4" fontId="6" fillId="4" borderId="0" xfId="0" applyNumberFormat="1" applyFont="1" applyFill="1" applyAlignment="1">
      <alignment horizontal="right" vertical="top" wrapText="1"/>
    </xf>
    <xf numFmtId="0" fontId="6" fillId="4" borderId="0" xfId="0" applyFont="1" applyFill="1" applyAlignment="1">
      <alignment horizontal="center" vertical="top" wrapText="1"/>
    </xf>
    <xf numFmtId="164" fontId="8" fillId="6" borderId="9" xfId="0" applyNumberFormat="1" applyFont="1" applyFill="1" applyBorder="1" applyAlignment="1">
      <alignment horizontal="right" vertical="top" wrapText="1"/>
    </xf>
    <xf numFmtId="0" fontId="9" fillId="8" borderId="9" xfId="0" applyFont="1" applyFill="1" applyBorder="1" applyAlignment="1">
      <alignment horizontal="left" vertical="top" wrapText="1"/>
    </xf>
    <xf numFmtId="0" fontId="9" fillId="8" borderId="9" xfId="0" applyFont="1" applyFill="1" applyBorder="1" applyAlignment="1">
      <alignment horizontal="right" vertical="top" wrapText="1"/>
    </xf>
    <xf numFmtId="0" fontId="9" fillId="8" borderId="9" xfId="0" applyFont="1" applyFill="1" applyBorder="1" applyAlignment="1">
      <alignment horizontal="center" vertical="top" wrapText="1"/>
    </xf>
    <xf numFmtId="164" fontId="9" fillId="8" borderId="9" xfId="0" applyNumberFormat="1" applyFont="1" applyFill="1" applyBorder="1" applyAlignment="1">
      <alignment horizontal="right" vertical="top" wrapText="1"/>
    </xf>
    <xf numFmtId="4" fontId="9" fillId="8" borderId="9" xfId="0" applyNumberFormat="1" applyFont="1" applyFill="1" applyBorder="1" applyAlignment="1">
      <alignment horizontal="right" vertical="top" wrapText="1"/>
    </xf>
    <xf numFmtId="0" fontId="9" fillId="9" borderId="9" xfId="0" applyFont="1" applyFill="1" applyBorder="1" applyAlignment="1">
      <alignment horizontal="left" vertical="top" wrapText="1"/>
    </xf>
    <xf numFmtId="0" fontId="9" fillId="9" borderId="9" xfId="0" applyFont="1" applyFill="1" applyBorder="1" applyAlignment="1">
      <alignment horizontal="right" vertical="top" wrapText="1"/>
    </xf>
    <xf numFmtId="0" fontId="9" fillId="9" borderId="9" xfId="0" applyFont="1" applyFill="1" applyBorder="1" applyAlignment="1">
      <alignment horizontal="center" vertical="top" wrapText="1"/>
    </xf>
    <xf numFmtId="164" fontId="9" fillId="9" borderId="9" xfId="0" applyNumberFormat="1" applyFont="1" applyFill="1" applyBorder="1" applyAlignment="1">
      <alignment horizontal="right" vertical="top" wrapText="1"/>
    </xf>
    <xf numFmtId="4" fontId="9" fillId="9" borderId="9" xfId="0" applyNumberFormat="1" applyFont="1" applyFill="1" applyBorder="1" applyAlignment="1">
      <alignment horizontal="right" vertical="top" wrapText="1"/>
    </xf>
    <xf numFmtId="0" fontId="9" fillId="4" borderId="0" xfId="0" applyFont="1" applyFill="1" applyAlignment="1">
      <alignment horizontal="right" vertical="top" wrapText="1"/>
    </xf>
    <xf numFmtId="4" fontId="9" fillId="4" borderId="0" xfId="0" applyNumberFormat="1" applyFont="1" applyFill="1" applyAlignment="1">
      <alignment horizontal="right" vertical="top" wrapText="1"/>
    </xf>
    <xf numFmtId="164" fontId="6" fillId="4" borderId="0" xfId="0" applyNumberFormat="1" applyFont="1" applyFill="1" applyAlignment="1">
      <alignment horizontal="right" vertical="top" wrapText="1"/>
    </xf>
    <xf numFmtId="0" fontId="8" fillId="6" borderId="10" xfId="0" applyFont="1" applyFill="1" applyBorder="1" applyAlignment="1">
      <alignment horizontal="left" vertical="top" wrapText="1"/>
    </xf>
    <xf numFmtId="164" fontId="8" fillId="7" borderId="9" xfId="0" applyNumberFormat="1" applyFont="1" applyFill="1" applyBorder="1" applyAlignment="1">
      <alignment horizontal="right" vertical="top" wrapText="1"/>
    </xf>
    <xf numFmtId="0" fontId="8" fillId="5" borderId="11" xfId="0" applyFont="1" applyFill="1" applyBorder="1" applyAlignment="1">
      <alignment horizontal="right" vertical="top" wrapText="1"/>
    </xf>
    <xf numFmtId="0" fontId="8" fillId="6" borderId="12" xfId="0" applyFont="1" applyFill="1" applyBorder="1" applyAlignment="1">
      <alignment horizontal="right" vertical="top" wrapText="1"/>
    </xf>
    <xf numFmtId="0" fontId="8" fillId="7" borderId="12" xfId="0" applyFont="1" applyFill="1" applyBorder="1" applyAlignment="1">
      <alignment horizontal="right" vertical="top" wrapText="1"/>
    </xf>
    <xf numFmtId="0" fontId="6" fillId="4" borderId="0" xfId="0" applyFont="1" applyFill="1" applyAlignment="1">
      <alignment horizontal="right" vertical="top" wrapText="1"/>
    </xf>
    <xf numFmtId="0" fontId="6" fillId="4" borderId="0" xfId="0" applyFont="1" applyFill="1" applyAlignment="1">
      <alignment horizontal="left" vertical="top" wrapText="1"/>
    </xf>
    <xf numFmtId="4" fontId="6" fillId="4" borderId="0" xfId="0" applyNumberFormat="1" applyFont="1" applyFill="1" applyAlignment="1">
      <alignment horizontal="right" vertical="top" wrapText="1"/>
    </xf>
    <xf numFmtId="0" fontId="9" fillId="4" borderId="0" xfId="0" applyFont="1" applyFill="1" applyAlignment="1">
      <alignment horizontal="center" vertical="top" wrapText="1"/>
    </xf>
    <xf numFmtId="0" fontId="0" fillId="0" borderId="0" xfId="0"/>
    <xf numFmtId="0" fontId="5" fillId="4" borderId="0" xfId="0" applyFont="1" applyFill="1" applyAlignment="1">
      <alignment horizontal="center" wrapText="1"/>
    </xf>
    <xf numFmtId="0" fontId="5" fillId="4" borderId="0" xfId="0" applyFont="1" applyFill="1" applyAlignment="1">
      <alignment horizontal="left" vertical="top" wrapText="1"/>
    </xf>
    <xf numFmtId="0" fontId="9" fillId="9" borderId="9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right" vertical="top" wrapText="1"/>
    </xf>
    <xf numFmtId="0" fontId="5" fillId="4" borderId="9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9" fillId="8" borderId="9" xfId="0" applyFont="1" applyFill="1" applyBorder="1" applyAlignment="1">
      <alignment horizontal="left" vertical="top" wrapText="1"/>
    </xf>
    <xf numFmtId="0" fontId="7" fillId="5" borderId="9" xfId="0" applyFont="1" applyFill="1" applyBorder="1" applyAlignment="1">
      <alignment horizontal="left" vertical="top" wrapText="1"/>
    </xf>
    <xf numFmtId="0" fontId="8" fillId="7" borderId="9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61931</xdr:colOff>
      <xdr:row>21</xdr:row>
      <xdr:rowOff>30480</xdr:rowOff>
    </xdr:from>
    <xdr:to>
      <xdr:col>1</xdr:col>
      <xdr:colOff>464881</xdr:colOff>
      <xdr:row>33</xdr:row>
      <xdr:rowOff>72390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F17C6A1-4637-4F51-83BE-B05855532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7836" t="27830" r="26357" b="20682"/>
        <a:stretch>
          <a:fillRect/>
        </a:stretch>
      </xdr:blipFill>
      <xdr:spPr>
        <a:xfrm>
          <a:off x="61931" y="4688205"/>
          <a:ext cx="4241525" cy="2213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50799-AD27-4C22-A819-9D05996BE933}">
  <sheetPr>
    <pageSetUpPr fitToPage="1"/>
  </sheetPr>
  <dimension ref="A1:J35"/>
  <sheetViews>
    <sheetView tabSelected="1" topLeftCell="A2" zoomScaleNormal="100" workbookViewId="0">
      <selection activeCell="K12" sqref="K12"/>
    </sheetView>
  </sheetViews>
  <sheetFormatPr defaultRowHeight="14.4" x14ac:dyDescent="0.3"/>
  <cols>
    <col min="1" max="2" width="11.109375" bestFit="1" customWidth="1"/>
    <col min="3" max="3" width="14.6640625" bestFit="1" customWidth="1"/>
    <col min="4" max="4" width="66.6640625" bestFit="1" customWidth="1"/>
    <col min="5" max="5" width="8.88671875" bestFit="1" customWidth="1"/>
    <col min="6" max="10" width="14.44140625" bestFit="1" customWidth="1"/>
  </cols>
  <sheetData>
    <row r="1" spans="1:10" x14ac:dyDescent="0.3">
      <c r="A1" s="13"/>
      <c r="B1" s="13"/>
      <c r="C1" s="13"/>
      <c r="D1" s="13" t="s">
        <v>15</v>
      </c>
      <c r="E1" s="62" t="s">
        <v>16</v>
      </c>
      <c r="F1" s="62"/>
      <c r="G1" s="62" t="s">
        <v>17</v>
      </c>
      <c r="H1" s="62"/>
      <c r="I1" s="62" t="s">
        <v>18</v>
      </c>
      <c r="J1" s="62"/>
    </row>
    <row r="2" spans="1:10" ht="79.95" customHeight="1" x14ac:dyDescent="0.3">
      <c r="A2" s="14"/>
      <c r="B2" s="14"/>
      <c r="C2" s="14"/>
      <c r="D2" s="14" t="s">
        <v>19</v>
      </c>
      <c r="E2" s="57" t="s">
        <v>323</v>
      </c>
      <c r="F2" s="57"/>
      <c r="G2" s="57" t="s">
        <v>20</v>
      </c>
      <c r="H2" s="57"/>
      <c r="I2" s="57" t="s">
        <v>21</v>
      </c>
      <c r="J2" s="57"/>
    </row>
    <row r="3" spans="1:10" x14ac:dyDescent="0.3">
      <c r="A3" s="61" t="s">
        <v>248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30" customHeight="1" x14ac:dyDescent="0.3">
      <c r="A4" s="15" t="s">
        <v>249</v>
      </c>
      <c r="B4" s="16" t="s">
        <v>26</v>
      </c>
      <c r="C4" s="15" t="s">
        <v>27</v>
      </c>
      <c r="D4" s="15" t="s">
        <v>28</v>
      </c>
      <c r="E4" s="17" t="s">
        <v>30</v>
      </c>
      <c r="F4" s="16" t="s">
        <v>31</v>
      </c>
      <c r="G4" s="16" t="s">
        <v>32</v>
      </c>
      <c r="H4" s="16" t="s">
        <v>250</v>
      </c>
      <c r="I4" s="16" t="s">
        <v>33</v>
      </c>
      <c r="J4" s="16" t="s">
        <v>251</v>
      </c>
    </row>
    <row r="5" spans="1:10" ht="24" customHeight="1" x14ac:dyDescent="0.3">
      <c r="A5" s="18" t="s">
        <v>23</v>
      </c>
      <c r="B5" s="18"/>
      <c r="C5" s="18"/>
      <c r="D5" s="18" t="s">
        <v>24</v>
      </c>
      <c r="E5" s="18"/>
      <c r="F5" s="19"/>
      <c r="G5" s="18"/>
      <c r="H5" s="18"/>
      <c r="I5" s="20">
        <v>13708.13</v>
      </c>
      <c r="J5" s="21">
        <v>0.25401188774737804</v>
      </c>
    </row>
    <row r="6" spans="1:10" ht="25.95" customHeight="1" x14ac:dyDescent="0.3">
      <c r="A6" s="22" t="s">
        <v>25</v>
      </c>
      <c r="B6" s="23" t="s">
        <v>35</v>
      </c>
      <c r="C6" s="22" t="s">
        <v>36</v>
      </c>
      <c r="D6" s="22" t="s">
        <v>37</v>
      </c>
      <c r="E6" s="24" t="s">
        <v>39</v>
      </c>
      <c r="F6" s="23">
        <v>22</v>
      </c>
      <c r="G6" s="25">
        <v>260.08</v>
      </c>
      <c r="H6" s="25">
        <v>323.01</v>
      </c>
      <c r="I6" s="25">
        <v>7106.22</v>
      </c>
      <c r="J6" s="26">
        <v>0.13167838041718111</v>
      </c>
    </row>
    <row r="7" spans="1:10" ht="24" customHeight="1" x14ac:dyDescent="0.3">
      <c r="A7" s="22" t="s">
        <v>81</v>
      </c>
      <c r="B7" s="23" t="s">
        <v>82</v>
      </c>
      <c r="C7" s="22" t="s">
        <v>36</v>
      </c>
      <c r="D7" s="22" t="s">
        <v>83</v>
      </c>
      <c r="E7" s="24" t="s">
        <v>39</v>
      </c>
      <c r="F7" s="23">
        <v>20</v>
      </c>
      <c r="G7" s="25">
        <v>100.28</v>
      </c>
      <c r="H7" s="25">
        <v>124.54</v>
      </c>
      <c r="I7" s="25">
        <v>2490.8000000000002</v>
      </c>
      <c r="J7" s="26">
        <v>4.6154567399139729E-2</v>
      </c>
    </row>
    <row r="8" spans="1:10" ht="25.95" customHeight="1" x14ac:dyDescent="0.3">
      <c r="A8" s="22" t="s">
        <v>94</v>
      </c>
      <c r="B8" s="23" t="s">
        <v>95</v>
      </c>
      <c r="C8" s="22" t="s">
        <v>36</v>
      </c>
      <c r="D8" s="22" t="s">
        <v>96</v>
      </c>
      <c r="E8" s="24" t="s">
        <v>39</v>
      </c>
      <c r="F8" s="23">
        <v>42</v>
      </c>
      <c r="G8" s="25">
        <v>73.61</v>
      </c>
      <c r="H8" s="25">
        <v>91.42</v>
      </c>
      <c r="I8" s="25">
        <v>3839.64</v>
      </c>
      <c r="J8" s="26">
        <v>7.1148596101024919E-2</v>
      </c>
    </row>
    <row r="9" spans="1:10" ht="25.95" customHeight="1" x14ac:dyDescent="0.3">
      <c r="A9" s="27" t="s">
        <v>268</v>
      </c>
      <c r="B9" s="28" t="s">
        <v>106</v>
      </c>
      <c r="C9" s="27" t="s">
        <v>36</v>
      </c>
      <c r="D9" s="27" t="s">
        <v>107</v>
      </c>
      <c r="E9" s="29" t="s">
        <v>39</v>
      </c>
      <c r="F9" s="28">
        <v>1</v>
      </c>
      <c r="G9" s="30">
        <v>271.47000000000003</v>
      </c>
      <c r="H9" s="30">
        <v>271.47000000000003</v>
      </c>
      <c r="I9" s="30">
        <v>271.47000000000003</v>
      </c>
      <c r="J9" s="31">
        <v>5.0303438300323038E-3</v>
      </c>
    </row>
    <row r="10" spans="1:10" ht="24" customHeight="1" x14ac:dyDescent="0.3">
      <c r="A10" s="18" t="s">
        <v>109</v>
      </c>
      <c r="B10" s="18"/>
      <c r="C10" s="18"/>
      <c r="D10" s="18" t="s">
        <v>110</v>
      </c>
      <c r="E10" s="18"/>
      <c r="F10" s="19"/>
      <c r="G10" s="18"/>
      <c r="H10" s="18"/>
      <c r="I10" s="20">
        <v>10109.52</v>
      </c>
      <c r="J10" s="21">
        <v>0.18732958174600572</v>
      </c>
    </row>
    <row r="11" spans="1:10" ht="24" customHeight="1" x14ac:dyDescent="0.3">
      <c r="A11" s="22" t="s">
        <v>111</v>
      </c>
      <c r="B11" s="23" t="s">
        <v>112</v>
      </c>
      <c r="C11" s="22" t="s">
        <v>36</v>
      </c>
      <c r="D11" s="22" t="s">
        <v>113</v>
      </c>
      <c r="E11" s="24" t="s">
        <v>44</v>
      </c>
      <c r="F11" s="23">
        <v>180</v>
      </c>
      <c r="G11" s="25">
        <v>19.29</v>
      </c>
      <c r="H11" s="25">
        <v>23.95</v>
      </c>
      <c r="I11" s="25">
        <v>4311</v>
      </c>
      <c r="J11" s="26">
        <v>7.9882905113895675E-2</v>
      </c>
    </row>
    <row r="12" spans="1:10" ht="24" customHeight="1" x14ac:dyDescent="0.3">
      <c r="A12" s="27" t="s">
        <v>118</v>
      </c>
      <c r="B12" s="28" t="s">
        <v>90</v>
      </c>
      <c r="C12" s="27" t="s">
        <v>91</v>
      </c>
      <c r="D12" s="27" t="s">
        <v>92</v>
      </c>
      <c r="E12" s="29" t="s">
        <v>93</v>
      </c>
      <c r="F12" s="28">
        <v>21</v>
      </c>
      <c r="G12" s="30">
        <v>2.95</v>
      </c>
      <c r="H12" s="30">
        <v>3.66</v>
      </c>
      <c r="I12" s="30">
        <v>76.86</v>
      </c>
      <c r="J12" s="31">
        <v>1.4242171391913761E-3</v>
      </c>
    </row>
    <row r="13" spans="1:10" ht="25.95" customHeight="1" x14ac:dyDescent="0.3">
      <c r="A13" s="27" t="s">
        <v>119</v>
      </c>
      <c r="B13" s="28" t="s">
        <v>88</v>
      </c>
      <c r="C13" s="27" t="s">
        <v>42</v>
      </c>
      <c r="D13" s="27" t="s">
        <v>89</v>
      </c>
      <c r="E13" s="29" t="s">
        <v>39</v>
      </c>
      <c r="F13" s="28">
        <v>21</v>
      </c>
      <c r="G13" s="30">
        <v>17.41</v>
      </c>
      <c r="H13" s="30">
        <v>21.62</v>
      </c>
      <c r="I13" s="30">
        <v>454.02</v>
      </c>
      <c r="J13" s="31">
        <v>8.4129985107425E-3</v>
      </c>
    </row>
    <row r="14" spans="1:10" ht="24" customHeight="1" x14ac:dyDescent="0.3">
      <c r="A14" s="27" t="s">
        <v>120</v>
      </c>
      <c r="B14" s="28" t="s">
        <v>121</v>
      </c>
      <c r="C14" s="27" t="s">
        <v>91</v>
      </c>
      <c r="D14" s="27" t="s">
        <v>122</v>
      </c>
      <c r="E14" s="29" t="s">
        <v>93</v>
      </c>
      <c r="F14" s="28">
        <v>21</v>
      </c>
      <c r="G14" s="30">
        <v>13.34</v>
      </c>
      <c r="H14" s="30">
        <v>16.559999999999999</v>
      </c>
      <c r="I14" s="30">
        <v>347.76</v>
      </c>
      <c r="J14" s="31">
        <v>6.4439988592921273E-3</v>
      </c>
    </row>
    <row r="15" spans="1:10" ht="25.95" customHeight="1" x14ac:dyDescent="0.3">
      <c r="A15" s="27" t="s">
        <v>123</v>
      </c>
      <c r="B15" s="28" t="s">
        <v>124</v>
      </c>
      <c r="C15" s="27" t="s">
        <v>36</v>
      </c>
      <c r="D15" s="27" t="s">
        <v>125</v>
      </c>
      <c r="E15" s="29" t="s">
        <v>39</v>
      </c>
      <c r="F15" s="28">
        <v>7</v>
      </c>
      <c r="G15" s="30">
        <v>565.9</v>
      </c>
      <c r="H15" s="30">
        <v>702.84</v>
      </c>
      <c r="I15" s="30">
        <v>4919.88</v>
      </c>
      <c r="J15" s="31">
        <v>9.1165462122884039E-2</v>
      </c>
    </row>
    <row r="16" spans="1:10" ht="24" customHeight="1" x14ac:dyDescent="0.3">
      <c r="A16" s="18" t="s">
        <v>127</v>
      </c>
      <c r="B16" s="18"/>
      <c r="C16" s="18"/>
      <c r="D16" s="18" t="s">
        <v>128</v>
      </c>
      <c r="E16" s="18"/>
      <c r="F16" s="19"/>
      <c r="G16" s="18"/>
      <c r="H16" s="18"/>
      <c r="I16" s="20">
        <v>12357.1</v>
      </c>
      <c r="J16" s="21">
        <v>0.2289772783073348</v>
      </c>
    </row>
    <row r="17" spans="1:10" ht="52.05" customHeight="1" x14ac:dyDescent="0.3">
      <c r="A17" s="22" t="s">
        <v>129</v>
      </c>
      <c r="B17" s="23" t="s">
        <v>130</v>
      </c>
      <c r="C17" s="22" t="s">
        <v>36</v>
      </c>
      <c r="D17" s="22" t="s">
        <v>131</v>
      </c>
      <c r="E17" s="24" t="s">
        <v>44</v>
      </c>
      <c r="F17" s="23">
        <v>12</v>
      </c>
      <c r="G17" s="25">
        <v>408.93</v>
      </c>
      <c r="H17" s="25">
        <v>507.89</v>
      </c>
      <c r="I17" s="25">
        <v>6094.68</v>
      </c>
      <c r="J17" s="26">
        <v>0.11293452659233535</v>
      </c>
    </row>
    <row r="18" spans="1:10" ht="25.95" customHeight="1" x14ac:dyDescent="0.3">
      <c r="A18" s="22" t="s">
        <v>153</v>
      </c>
      <c r="B18" s="23" t="s">
        <v>154</v>
      </c>
      <c r="C18" s="22" t="s">
        <v>36</v>
      </c>
      <c r="D18" s="22" t="s">
        <v>155</v>
      </c>
      <c r="E18" s="24" t="s">
        <v>44</v>
      </c>
      <c r="F18" s="23">
        <v>6.5</v>
      </c>
      <c r="G18" s="25">
        <v>775.73</v>
      </c>
      <c r="H18" s="25">
        <v>963.45</v>
      </c>
      <c r="I18" s="25">
        <v>6262.42</v>
      </c>
      <c r="J18" s="26">
        <v>0.11604275171499943</v>
      </c>
    </row>
    <row r="19" spans="1:10" ht="24" customHeight="1" x14ac:dyDescent="0.3">
      <c r="A19" s="18" t="s">
        <v>169</v>
      </c>
      <c r="B19" s="18"/>
      <c r="C19" s="18"/>
      <c r="D19" s="18" t="s">
        <v>170</v>
      </c>
      <c r="E19" s="18"/>
      <c r="F19" s="19"/>
      <c r="G19" s="18"/>
      <c r="H19" s="18"/>
      <c r="I19" s="20">
        <v>1947.48</v>
      </c>
      <c r="J19" s="21">
        <v>3.6086838332454081E-2</v>
      </c>
    </row>
    <row r="20" spans="1:10" ht="25.95" customHeight="1" x14ac:dyDescent="0.3">
      <c r="A20" s="27" t="s">
        <v>272</v>
      </c>
      <c r="B20" s="28" t="s">
        <v>172</v>
      </c>
      <c r="C20" s="27" t="s">
        <v>42</v>
      </c>
      <c r="D20" s="27" t="s">
        <v>173</v>
      </c>
      <c r="E20" s="29" t="s">
        <v>39</v>
      </c>
      <c r="F20" s="28">
        <v>3</v>
      </c>
      <c r="G20" s="30">
        <v>197.23</v>
      </c>
      <c r="H20" s="30">
        <v>244.95</v>
      </c>
      <c r="I20" s="30">
        <v>734.85</v>
      </c>
      <c r="J20" s="31">
        <v>1.3616783303861341E-2</v>
      </c>
    </row>
    <row r="21" spans="1:10" ht="25.95" customHeight="1" x14ac:dyDescent="0.3">
      <c r="A21" s="27" t="s">
        <v>171</v>
      </c>
      <c r="B21" s="28" t="s">
        <v>252</v>
      </c>
      <c r="C21" s="27" t="s">
        <v>36</v>
      </c>
      <c r="D21" s="27" t="s">
        <v>253</v>
      </c>
      <c r="E21" s="29" t="s">
        <v>39</v>
      </c>
      <c r="F21" s="28">
        <v>3</v>
      </c>
      <c r="G21" s="30">
        <v>152.5</v>
      </c>
      <c r="H21" s="30">
        <v>189.4</v>
      </c>
      <c r="I21" s="30">
        <v>568.20000000000005</v>
      </c>
      <c r="J21" s="31">
        <v>1.0528755900189172E-2</v>
      </c>
    </row>
    <row r="22" spans="1:10" ht="39" customHeight="1" x14ac:dyDescent="0.3">
      <c r="A22" s="27" t="s">
        <v>174</v>
      </c>
      <c r="B22" s="28" t="s">
        <v>175</v>
      </c>
      <c r="C22" s="27" t="s">
        <v>42</v>
      </c>
      <c r="D22" s="27" t="s">
        <v>254</v>
      </c>
      <c r="E22" s="29" t="s">
        <v>39</v>
      </c>
      <c r="F22" s="28">
        <v>3</v>
      </c>
      <c r="G22" s="30">
        <v>172.96</v>
      </c>
      <c r="H22" s="30">
        <v>214.81</v>
      </c>
      <c r="I22" s="30">
        <v>644.42999999999995</v>
      </c>
      <c r="J22" s="31">
        <v>1.194129912840357E-2</v>
      </c>
    </row>
    <row r="23" spans="1:10" ht="24" customHeight="1" x14ac:dyDescent="0.3">
      <c r="A23" s="18" t="s">
        <v>176</v>
      </c>
      <c r="B23" s="18"/>
      <c r="C23" s="18"/>
      <c r="D23" s="18" t="s">
        <v>177</v>
      </c>
      <c r="E23" s="18"/>
      <c r="F23" s="19"/>
      <c r="G23" s="18"/>
      <c r="H23" s="18"/>
      <c r="I23" s="20">
        <v>15844.26</v>
      </c>
      <c r="J23" s="21">
        <v>0.29359441386682739</v>
      </c>
    </row>
    <row r="24" spans="1:10" ht="25.95" customHeight="1" x14ac:dyDescent="0.3">
      <c r="A24" s="22" t="s">
        <v>178</v>
      </c>
      <c r="B24" s="23" t="s">
        <v>98</v>
      </c>
      <c r="C24" s="22" t="s">
        <v>42</v>
      </c>
      <c r="D24" s="22" t="s">
        <v>99</v>
      </c>
      <c r="E24" s="24" t="s">
        <v>47</v>
      </c>
      <c r="F24" s="23">
        <v>40</v>
      </c>
      <c r="G24" s="25">
        <v>130.37</v>
      </c>
      <c r="H24" s="25">
        <v>161.91</v>
      </c>
      <c r="I24" s="25">
        <v>6476.4</v>
      </c>
      <c r="J24" s="26">
        <v>0.12000780484333889</v>
      </c>
    </row>
    <row r="25" spans="1:10" ht="24" customHeight="1" x14ac:dyDescent="0.3">
      <c r="A25" s="22" t="s">
        <v>192</v>
      </c>
      <c r="B25" s="23" t="s">
        <v>193</v>
      </c>
      <c r="C25" s="22" t="s">
        <v>42</v>
      </c>
      <c r="D25" s="22" t="s">
        <v>194</v>
      </c>
      <c r="E25" s="24" t="s">
        <v>47</v>
      </c>
      <c r="F25" s="23">
        <v>120</v>
      </c>
      <c r="G25" s="25">
        <v>41.48</v>
      </c>
      <c r="H25" s="25">
        <v>51.51</v>
      </c>
      <c r="I25" s="25">
        <v>6181.2</v>
      </c>
      <c r="J25" s="26">
        <v>0.11453774369984041</v>
      </c>
    </row>
    <row r="26" spans="1:10" ht="24" customHeight="1" x14ac:dyDescent="0.3">
      <c r="A26" s="22" t="s">
        <v>278</v>
      </c>
      <c r="B26" s="23" t="s">
        <v>204</v>
      </c>
      <c r="C26" s="22" t="s">
        <v>91</v>
      </c>
      <c r="D26" s="22" t="s">
        <v>205</v>
      </c>
      <c r="E26" s="24" t="s">
        <v>137</v>
      </c>
      <c r="F26" s="23">
        <v>200</v>
      </c>
      <c r="G26" s="25">
        <v>2.4700000000000002</v>
      </c>
      <c r="H26" s="25">
        <v>3.06</v>
      </c>
      <c r="I26" s="25">
        <v>612</v>
      </c>
      <c r="J26" s="26">
        <v>1.1340370663350535E-2</v>
      </c>
    </row>
    <row r="27" spans="1:10" ht="25.95" customHeight="1" x14ac:dyDescent="0.3">
      <c r="A27" s="27" t="s">
        <v>203</v>
      </c>
      <c r="B27" s="28" t="s">
        <v>106</v>
      </c>
      <c r="C27" s="27" t="s">
        <v>36</v>
      </c>
      <c r="D27" s="27" t="s">
        <v>107</v>
      </c>
      <c r="E27" s="29" t="s">
        <v>39</v>
      </c>
      <c r="F27" s="28">
        <v>1</v>
      </c>
      <c r="G27" s="30">
        <v>271.47000000000003</v>
      </c>
      <c r="H27" s="30">
        <v>271.47000000000003</v>
      </c>
      <c r="I27" s="30">
        <v>271.47000000000003</v>
      </c>
      <c r="J27" s="31">
        <v>5.0303438300323038E-3</v>
      </c>
    </row>
    <row r="28" spans="1:10" ht="25.95" customHeight="1" x14ac:dyDescent="0.3">
      <c r="A28" s="22" t="s">
        <v>218</v>
      </c>
      <c r="B28" s="23" t="s">
        <v>219</v>
      </c>
      <c r="C28" s="22" t="s">
        <v>91</v>
      </c>
      <c r="D28" s="22" t="s">
        <v>220</v>
      </c>
      <c r="E28" s="24" t="s">
        <v>222</v>
      </c>
      <c r="F28" s="23">
        <v>28</v>
      </c>
      <c r="G28" s="25">
        <v>39.479999999999997</v>
      </c>
      <c r="H28" s="25">
        <v>49.03</v>
      </c>
      <c r="I28" s="25">
        <v>1372.84</v>
      </c>
      <c r="J28" s="26">
        <v>2.5438749120055799E-2</v>
      </c>
    </row>
    <row r="29" spans="1:10" ht="39" customHeight="1" x14ac:dyDescent="0.3">
      <c r="A29" s="22" t="s">
        <v>229</v>
      </c>
      <c r="B29" s="23" t="s">
        <v>230</v>
      </c>
      <c r="C29" s="22" t="s">
        <v>42</v>
      </c>
      <c r="D29" s="22" t="s">
        <v>231</v>
      </c>
      <c r="E29" s="24" t="s">
        <v>137</v>
      </c>
      <c r="F29" s="23">
        <v>1.6</v>
      </c>
      <c r="G29" s="25">
        <v>468.18</v>
      </c>
      <c r="H29" s="25">
        <v>581.47</v>
      </c>
      <c r="I29" s="25">
        <v>930.35</v>
      </c>
      <c r="J29" s="26">
        <v>1.7239401710209427E-2</v>
      </c>
    </row>
    <row r="30" spans="1:10" x14ac:dyDescent="0.3">
      <c r="A30" s="32"/>
      <c r="B30" s="32"/>
      <c r="C30" s="32"/>
      <c r="D30" s="32"/>
      <c r="E30" s="32"/>
      <c r="F30" s="32"/>
      <c r="G30" s="32"/>
      <c r="H30" s="32"/>
      <c r="I30" s="32"/>
      <c r="J30" s="32"/>
    </row>
    <row r="31" spans="1:10" x14ac:dyDescent="0.3">
      <c r="A31" s="56"/>
      <c r="B31" s="56"/>
      <c r="C31" s="56"/>
      <c r="D31" s="34"/>
      <c r="E31" s="33"/>
      <c r="F31" s="57" t="s">
        <v>244</v>
      </c>
      <c r="G31" s="56"/>
      <c r="H31" s="58">
        <v>43561.51</v>
      </c>
      <c r="I31" s="56"/>
      <c r="J31" s="56"/>
    </row>
    <row r="32" spans="1:10" x14ac:dyDescent="0.3">
      <c r="A32" s="56"/>
      <c r="B32" s="56"/>
      <c r="C32" s="56"/>
      <c r="D32" s="34"/>
      <c r="E32" s="33"/>
      <c r="F32" s="57" t="s">
        <v>245</v>
      </c>
      <c r="G32" s="56"/>
      <c r="H32" s="58">
        <v>10404.98</v>
      </c>
      <c r="I32" s="56"/>
      <c r="J32" s="56"/>
    </row>
    <row r="33" spans="1:10" x14ac:dyDescent="0.3">
      <c r="A33" s="56"/>
      <c r="B33" s="56"/>
      <c r="C33" s="56"/>
      <c r="D33" s="34"/>
      <c r="E33" s="33"/>
      <c r="F33" s="57" t="s">
        <v>246</v>
      </c>
      <c r="G33" s="56"/>
      <c r="H33" s="58">
        <v>53966.49</v>
      </c>
      <c r="I33" s="56"/>
      <c r="J33" s="56"/>
    </row>
    <row r="34" spans="1:10" ht="60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</row>
    <row r="35" spans="1:10" ht="70.05" customHeight="1" x14ac:dyDescent="0.3">
      <c r="A35" s="59" t="s">
        <v>247</v>
      </c>
      <c r="B35" s="60"/>
      <c r="C35" s="60"/>
      <c r="D35" s="60"/>
      <c r="E35" s="60"/>
      <c r="F35" s="60"/>
      <c r="G35" s="60"/>
      <c r="H35" s="60"/>
      <c r="I35" s="60"/>
      <c r="J35" s="60"/>
    </row>
  </sheetData>
  <mergeCells count="17">
    <mergeCell ref="E1:F1"/>
    <mergeCell ref="G1:H1"/>
    <mergeCell ref="I1:J1"/>
    <mergeCell ref="E2:F2"/>
    <mergeCell ref="G2:H2"/>
    <mergeCell ref="I2:J2"/>
    <mergeCell ref="A31:C31"/>
    <mergeCell ref="F31:G31"/>
    <mergeCell ref="H31:J31"/>
    <mergeCell ref="A35:J35"/>
    <mergeCell ref="A3:J3"/>
    <mergeCell ref="A32:C32"/>
    <mergeCell ref="F32:G32"/>
    <mergeCell ref="H32:J32"/>
    <mergeCell ref="A33:C33"/>
    <mergeCell ref="F33:G33"/>
    <mergeCell ref="H33:J33"/>
  </mergeCells>
  <pageMargins left="0.511811024" right="0.511811024" top="0.78740157499999996" bottom="0.78740157499999996" header="0.31496062000000002" footer="0.31496062000000002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C6FD3-3851-4C67-9494-1E42774C8A8F}">
  <dimension ref="A1:J211"/>
  <sheetViews>
    <sheetView topLeftCell="A197" workbookViewId="0">
      <selection activeCell="K6" sqref="K6"/>
    </sheetView>
  </sheetViews>
  <sheetFormatPr defaultRowHeight="14.4" x14ac:dyDescent="0.3"/>
  <cols>
    <col min="1" max="1" width="11.109375" bestFit="1" customWidth="1"/>
    <col min="2" max="2" width="13.33203125" bestFit="1" customWidth="1"/>
    <col min="3" max="3" width="11.109375" bestFit="1" customWidth="1"/>
    <col min="4" max="4" width="66.6640625" bestFit="1" customWidth="1"/>
    <col min="5" max="5" width="16.6640625" bestFit="1" customWidth="1"/>
    <col min="6" max="8" width="13.33203125" bestFit="1" customWidth="1"/>
    <col min="9" max="9" width="14.44140625" bestFit="1" customWidth="1"/>
    <col min="10" max="10" width="15.5546875" bestFit="1" customWidth="1"/>
  </cols>
  <sheetData>
    <row r="1" spans="1:10" x14ac:dyDescent="0.3">
      <c r="A1" s="13"/>
      <c r="B1" s="13"/>
      <c r="C1" s="62" t="s">
        <v>15</v>
      </c>
      <c r="D1" s="62"/>
      <c r="E1" s="62" t="s">
        <v>16</v>
      </c>
      <c r="F1" s="62"/>
      <c r="G1" s="62" t="s">
        <v>17</v>
      </c>
      <c r="H1" s="62"/>
      <c r="I1" s="62" t="s">
        <v>18</v>
      </c>
      <c r="J1" s="62"/>
    </row>
    <row r="2" spans="1:10" ht="79.95" customHeight="1" x14ac:dyDescent="0.3">
      <c r="A2" s="14"/>
      <c r="B2" s="14"/>
      <c r="C2" s="57" t="s">
        <v>19</v>
      </c>
      <c r="D2" s="57"/>
      <c r="E2" s="57" t="s">
        <v>323</v>
      </c>
      <c r="F2" s="57"/>
      <c r="G2" s="57" t="s">
        <v>20</v>
      </c>
      <c r="H2" s="57"/>
      <c r="I2" s="57" t="s">
        <v>21</v>
      </c>
      <c r="J2" s="57"/>
    </row>
    <row r="3" spans="1:10" x14ac:dyDescent="0.3">
      <c r="A3" s="61" t="s">
        <v>22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24" customHeight="1" x14ac:dyDescent="0.3">
      <c r="A4" s="18" t="s">
        <v>23</v>
      </c>
      <c r="B4" s="18"/>
      <c r="C4" s="18"/>
      <c r="D4" s="18" t="s">
        <v>24</v>
      </c>
      <c r="E4" s="18"/>
      <c r="F4" s="68"/>
      <c r="G4" s="68"/>
      <c r="H4" s="19"/>
      <c r="I4" s="18"/>
      <c r="J4" s="20">
        <v>13708.13</v>
      </c>
    </row>
    <row r="5" spans="1:10" ht="18" customHeight="1" x14ac:dyDescent="0.3">
      <c r="A5" s="15" t="s">
        <v>25</v>
      </c>
      <c r="B5" s="16" t="s">
        <v>26</v>
      </c>
      <c r="C5" s="15" t="s">
        <v>27</v>
      </c>
      <c r="D5" s="15" t="s">
        <v>28</v>
      </c>
      <c r="E5" s="65" t="s">
        <v>29</v>
      </c>
      <c r="F5" s="65"/>
      <c r="G5" s="17" t="s">
        <v>30</v>
      </c>
      <c r="H5" s="16" t="s">
        <v>31</v>
      </c>
      <c r="I5" s="16" t="s">
        <v>32</v>
      </c>
      <c r="J5" s="16" t="s">
        <v>33</v>
      </c>
    </row>
    <row r="6" spans="1:10" ht="25.95" customHeight="1" x14ac:dyDescent="0.3">
      <c r="A6" s="22" t="s">
        <v>34</v>
      </c>
      <c r="B6" s="23" t="s">
        <v>35</v>
      </c>
      <c r="C6" s="22" t="s">
        <v>36</v>
      </c>
      <c r="D6" s="22" t="s">
        <v>37</v>
      </c>
      <c r="E6" s="66" t="s">
        <v>38</v>
      </c>
      <c r="F6" s="66"/>
      <c r="G6" s="24" t="s">
        <v>39</v>
      </c>
      <c r="H6" s="37">
        <v>1</v>
      </c>
      <c r="I6" s="25">
        <v>260.08</v>
      </c>
      <c r="J6" s="25">
        <v>260.08</v>
      </c>
    </row>
    <row r="7" spans="1:10" ht="25.95" customHeight="1" x14ac:dyDescent="0.3">
      <c r="A7" s="38" t="s">
        <v>40</v>
      </c>
      <c r="B7" s="39" t="s">
        <v>41</v>
      </c>
      <c r="C7" s="38" t="s">
        <v>42</v>
      </c>
      <c r="D7" s="38" t="s">
        <v>43</v>
      </c>
      <c r="E7" s="67" t="s">
        <v>255</v>
      </c>
      <c r="F7" s="67"/>
      <c r="G7" s="40" t="s">
        <v>44</v>
      </c>
      <c r="H7" s="41">
        <v>0.45</v>
      </c>
      <c r="I7" s="42">
        <v>70.56</v>
      </c>
      <c r="J7" s="42">
        <v>31.75</v>
      </c>
    </row>
    <row r="8" spans="1:10" ht="24" customHeight="1" x14ac:dyDescent="0.3">
      <c r="A8" s="38" t="s">
        <v>40</v>
      </c>
      <c r="B8" s="39" t="s">
        <v>45</v>
      </c>
      <c r="C8" s="38" t="s">
        <v>42</v>
      </c>
      <c r="D8" s="38" t="s">
        <v>46</v>
      </c>
      <c r="E8" s="67" t="s">
        <v>256</v>
      </c>
      <c r="F8" s="67"/>
      <c r="G8" s="40" t="s">
        <v>47</v>
      </c>
      <c r="H8" s="41">
        <v>1</v>
      </c>
      <c r="I8" s="42">
        <v>22.67</v>
      </c>
      <c r="J8" s="42">
        <v>22.67</v>
      </c>
    </row>
    <row r="9" spans="1:10" ht="24" customHeight="1" x14ac:dyDescent="0.3">
      <c r="A9" s="38" t="s">
        <v>40</v>
      </c>
      <c r="B9" s="39" t="s">
        <v>48</v>
      </c>
      <c r="C9" s="38" t="s">
        <v>42</v>
      </c>
      <c r="D9" s="38" t="s">
        <v>49</v>
      </c>
      <c r="E9" s="67" t="s">
        <v>256</v>
      </c>
      <c r="F9" s="67"/>
      <c r="G9" s="40" t="s">
        <v>47</v>
      </c>
      <c r="H9" s="41">
        <v>1.333</v>
      </c>
      <c r="I9" s="42">
        <v>22.52</v>
      </c>
      <c r="J9" s="42">
        <v>30.01</v>
      </c>
    </row>
    <row r="10" spans="1:10" ht="24" customHeight="1" x14ac:dyDescent="0.3">
      <c r="A10" s="38" t="s">
        <v>40</v>
      </c>
      <c r="B10" s="39" t="s">
        <v>50</v>
      </c>
      <c r="C10" s="38" t="s">
        <v>42</v>
      </c>
      <c r="D10" s="38" t="s">
        <v>51</v>
      </c>
      <c r="E10" s="67" t="s">
        <v>256</v>
      </c>
      <c r="F10" s="67"/>
      <c r="G10" s="40" t="s">
        <v>47</v>
      </c>
      <c r="H10" s="41">
        <v>1</v>
      </c>
      <c r="I10" s="42">
        <v>26.32</v>
      </c>
      <c r="J10" s="42">
        <v>26.32</v>
      </c>
    </row>
    <row r="11" spans="1:10" ht="25.95" customHeight="1" x14ac:dyDescent="0.3">
      <c r="A11" s="43" t="s">
        <v>52</v>
      </c>
      <c r="B11" s="44" t="s">
        <v>53</v>
      </c>
      <c r="C11" s="43" t="s">
        <v>42</v>
      </c>
      <c r="D11" s="43" t="s">
        <v>54</v>
      </c>
      <c r="E11" s="63" t="s">
        <v>55</v>
      </c>
      <c r="F11" s="63"/>
      <c r="G11" s="45" t="s">
        <v>56</v>
      </c>
      <c r="H11" s="46">
        <v>2.4</v>
      </c>
      <c r="I11" s="47">
        <v>8.16</v>
      </c>
      <c r="J11" s="47">
        <v>19.579999999999998</v>
      </c>
    </row>
    <row r="12" spans="1:10" ht="25.95" customHeight="1" x14ac:dyDescent="0.3">
      <c r="A12" s="43" t="s">
        <v>52</v>
      </c>
      <c r="B12" s="44" t="s">
        <v>57</v>
      </c>
      <c r="C12" s="43" t="s">
        <v>42</v>
      </c>
      <c r="D12" s="43" t="s">
        <v>58</v>
      </c>
      <c r="E12" s="63" t="s">
        <v>55</v>
      </c>
      <c r="F12" s="63"/>
      <c r="G12" s="45" t="s">
        <v>44</v>
      </c>
      <c r="H12" s="46">
        <v>0.5</v>
      </c>
      <c r="I12" s="47">
        <v>28.16</v>
      </c>
      <c r="J12" s="47">
        <v>14.08</v>
      </c>
    </row>
    <row r="13" spans="1:10" ht="25.95" customHeight="1" x14ac:dyDescent="0.3">
      <c r="A13" s="43" t="s">
        <v>52</v>
      </c>
      <c r="B13" s="44" t="s">
        <v>59</v>
      </c>
      <c r="C13" s="43" t="s">
        <v>42</v>
      </c>
      <c r="D13" s="43" t="s">
        <v>60</v>
      </c>
      <c r="E13" s="63" t="s">
        <v>55</v>
      </c>
      <c r="F13" s="63"/>
      <c r="G13" s="45" t="s">
        <v>39</v>
      </c>
      <c r="H13" s="46">
        <v>4</v>
      </c>
      <c r="I13" s="47">
        <v>10.49</v>
      </c>
      <c r="J13" s="47">
        <v>41.96</v>
      </c>
    </row>
    <row r="14" spans="1:10" ht="24" customHeight="1" x14ac:dyDescent="0.3">
      <c r="A14" s="43" t="s">
        <v>52</v>
      </c>
      <c r="B14" s="44" t="s">
        <v>61</v>
      </c>
      <c r="C14" s="43" t="s">
        <v>42</v>
      </c>
      <c r="D14" s="43" t="s">
        <v>62</v>
      </c>
      <c r="E14" s="63" t="s">
        <v>55</v>
      </c>
      <c r="F14" s="63"/>
      <c r="G14" s="45" t="s">
        <v>39</v>
      </c>
      <c r="H14" s="46">
        <v>4</v>
      </c>
      <c r="I14" s="47">
        <v>0.6</v>
      </c>
      <c r="J14" s="47">
        <v>2.4</v>
      </c>
    </row>
    <row r="15" spans="1:10" ht="25.95" customHeight="1" x14ac:dyDescent="0.3">
      <c r="A15" s="43" t="s">
        <v>52</v>
      </c>
      <c r="B15" s="44" t="s">
        <v>63</v>
      </c>
      <c r="C15" s="43" t="s">
        <v>42</v>
      </c>
      <c r="D15" s="43" t="s">
        <v>64</v>
      </c>
      <c r="E15" s="63" t="s">
        <v>55</v>
      </c>
      <c r="F15" s="63"/>
      <c r="G15" s="45" t="s">
        <v>39</v>
      </c>
      <c r="H15" s="46">
        <v>4</v>
      </c>
      <c r="I15" s="47">
        <v>1.43</v>
      </c>
      <c r="J15" s="47">
        <v>5.72</v>
      </c>
    </row>
    <row r="16" spans="1:10" ht="25.95" customHeight="1" x14ac:dyDescent="0.3">
      <c r="A16" s="43" t="s">
        <v>52</v>
      </c>
      <c r="B16" s="44" t="s">
        <v>65</v>
      </c>
      <c r="C16" s="43" t="s">
        <v>42</v>
      </c>
      <c r="D16" s="43" t="s">
        <v>66</v>
      </c>
      <c r="E16" s="63" t="s">
        <v>55</v>
      </c>
      <c r="F16" s="63"/>
      <c r="G16" s="45" t="s">
        <v>39</v>
      </c>
      <c r="H16" s="46">
        <v>1</v>
      </c>
      <c r="I16" s="47">
        <v>21</v>
      </c>
      <c r="J16" s="47">
        <v>21</v>
      </c>
    </row>
    <row r="17" spans="1:10" ht="39" customHeight="1" x14ac:dyDescent="0.3">
      <c r="A17" s="43" t="s">
        <v>52</v>
      </c>
      <c r="B17" s="44" t="s">
        <v>67</v>
      </c>
      <c r="C17" s="43" t="s">
        <v>42</v>
      </c>
      <c r="D17" s="43" t="s">
        <v>68</v>
      </c>
      <c r="E17" s="63" t="s">
        <v>55</v>
      </c>
      <c r="F17" s="63"/>
      <c r="G17" s="45" t="s">
        <v>39</v>
      </c>
      <c r="H17" s="46">
        <v>1</v>
      </c>
      <c r="I17" s="47">
        <v>10.79</v>
      </c>
      <c r="J17" s="47">
        <v>10.79</v>
      </c>
    </row>
    <row r="18" spans="1:10" ht="24" customHeight="1" x14ac:dyDescent="0.3">
      <c r="A18" s="43" t="s">
        <v>52</v>
      </c>
      <c r="B18" s="44" t="s">
        <v>69</v>
      </c>
      <c r="C18" s="43" t="s">
        <v>42</v>
      </c>
      <c r="D18" s="43" t="s">
        <v>70</v>
      </c>
      <c r="E18" s="63" t="s">
        <v>55</v>
      </c>
      <c r="F18" s="63"/>
      <c r="G18" s="45" t="s">
        <v>71</v>
      </c>
      <c r="H18" s="46">
        <v>0.2</v>
      </c>
      <c r="I18" s="47">
        <v>39.68</v>
      </c>
      <c r="J18" s="47">
        <v>7.93</v>
      </c>
    </row>
    <row r="19" spans="1:10" ht="24" customHeight="1" x14ac:dyDescent="0.3">
      <c r="A19" s="43" t="s">
        <v>52</v>
      </c>
      <c r="B19" s="44" t="s">
        <v>72</v>
      </c>
      <c r="C19" s="43" t="s">
        <v>42</v>
      </c>
      <c r="D19" s="43" t="s">
        <v>73</v>
      </c>
      <c r="E19" s="63" t="s">
        <v>55</v>
      </c>
      <c r="F19" s="63"/>
      <c r="G19" s="45" t="s">
        <v>71</v>
      </c>
      <c r="H19" s="46">
        <v>0.2</v>
      </c>
      <c r="I19" s="47">
        <v>37.29</v>
      </c>
      <c r="J19" s="47">
        <v>7.45</v>
      </c>
    </row>
    <row r="20" spans="1:10" ht="24" customHeight="1" x14ac:dyDescent="0.3">
      <c r="A20" s="43" t="s">
        <v>52</v>
      </c>
      <c r="B20" s="44" t="s">
        <v>257</v>
      </c>
      <c r="C20" s="43" t="s">
        <v>258</v>
      </c>
      <c r="D20" s="43" t="s">
        <v>259</v>
      </c>
      <c r="E20" s="63" t="s">
        <v>55</v>
      </c>
      <c r="F20" s="63"/>
      <c r="G20" s="45" t="s">
        <v>71</v>
      </c>
      <c r="H20" s="46">
        <v>0.05</v>
      </c>
      <c r="I20" s="47">
        <v>368.42</v>
      </c>
      <c r="J20" s="47">
        <v>18.420000000000002</v>
      </c>
    </row>
    <row r="21" spans="1:10" x14ac:dyDescent="0.3">
      <c r="A21" s="48"/>
      <c r="B21" s="48"/>
      <c r="C21" s="48"/>
      <c r="D21" s="48"/>
      <c r="E21" s="48" t="s">
        <v>74</v>
      </c>
      <c r="F21" s="49">
        <v>74.510000000000005</v>
      </c>
      <c r="G21" s="48" t="s">
        <v>75</v>
      </c>
      <c r="H21" s="49">
        <v>0</v>
      </c>
      <c r="I21" s="48" t="s">
        <v>76</v>
      </c>
      <c r="J21" s="49">
        <v>74.510000000000005</v>
      </c>
    </row>
    <row r="22" spans="1:10" x14ac:dyDescent="0.3">
      <c r="A22" s="48"/>
      <c r="B22" s="48"/>
      <c r="C22" s="48"/>
      <c r="D22" s="48"/>
      <c r="E22" s="48" t="s">
        <v>77</v>
      </c>
      <c r="F22" s="49">
        <v>62.93</v>
      </c>
      <c r="G22" s="48"/>
      <c r="H22" s="64" t="s">
        <v>78</v>
      </c>
      <c r="I22" s="64"/>
      <c r="J22" s="49">
        <v>323.01</v>
      </c>
    </row>
    <row r="23" spans="1:10" ht="49.95" customHeight="1" thickBot="1" x14ac:dyDescent="0.35">
      <c r="A23" s="33"/>
      <c r="B23" s="33"/>
      <c r="C23" s="33"/>
      <c r="D23" s="33"/>
      <c r="E23" s="33"/>
      <c r="F23" s="33"/>
      <c r="G23" s="33" t="s">
        <v>79</v>
      </c>
      <c r="H23" s="50">
        <v>22</v>
      </c>
      <c r="I23" s="33" t="s">
        <v>80</v>
      </c>
      <c r="J23" s="35">
        <v>7106.22</v>
      </c>
    </row>
    <row r="24" spans="1:10" ht="1.05" customHeight="1" thickTop="1" x14ac:dyDescent="0.3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ht="18" customHeight="1" x14ac:dyDescent="0.3">
      <c r="A25" s="15" t="s">
        <v>81</v>
      </c>
      <c r="B25" s="16" t="s">
        <v>26</v>
      </c>
      <c r="C25" s="15" t="s">
        <v>27</v>
      </c>
      <c r="D25" s="15" t="s">
        <v>28</v>
      </c>
      <c r="E25" s="65" t="s">
        <v>29</v>
      </c>
      <c r="F25" s="65"/>
      <c r="G25" s="17" t="s">
        <v>30</v>
      </c>
      <c r="H25" s="16" t="s">
        <v>31</v>
      </c>
      <c r="I25" s="16" t="s">
        <v>32</v>
      </c>
      <c r="J25" s="16" t="s">
        <v>33</v>
      </c>
    </row>
    <row r="26" spans="1:10" ht="24" customHeight="1" x14ac:dyDescent="0.3">
      <c r="A26" s="22" t="s">
        <v>34</v>
      </c>
      <c r="B26" s="23" t="s">
        <v>82</v>
      </c>
      <c r="C26" s="22" t="s">
        <v>36</v>
      </c>
      <c r="D26" s="22" t="s">
        <v>83</v>
      </c>
      <c r="E26" s="66" t="s">
        <v>38</v>
      </c>
      <c r="F26" s="66"/>
      <c r="G26" s="24" t="s">
        <v>39</v>
      </c>
      <c r="H26" s="37">
        <v>1</v>
      </c>
      <c r="I26" s="25">
        <v>100.28</v>
      </c>
      <c r="J26" s="25">
        <v>100.28</v>
      </c>
    </row>
    <row r="27" spans="1:10" ht="24" customHeight="1" x14ac:dyDescent="0.3">
      <c r="A27" s="38" t="s">
        <v>40</v>
      </c>
      <c r="B27" s="39" t="s">
        <v>48</v>
      </c>
      <c r="C27" s="38" t="s">
        <v>42</v>
      </c>
      <c r="D27" s="38" t="s">
        <v>49</v>
      </c>
      <c r="E27" s="67" t="s">
        <v>256</v>
      </c>
      <c r="F27" s="67"/>
      <c r="G27" s="40" t="s">
        <v>47</v>
      </c>
      <c r="H27" s="41">
        <v>0.1</v>
      </c>
      <c r="I27" s="42">
        <v>22.52</v>
      </c>
      <c r="J27" s="42">
        <v>2.25</v>
      </c>
    </row>
    <row r="28" spans="1:10" ht="24" customHeight="1" x14ac:dyDescent="0.3">
      <c r="A28" s="38" t="s">
        <v>40</v>
      </c>
      <c r="B28" s="39" t="s">
        <v>45</v>
      </c>
      <c r="C28" s="38" t="s">
        <v>42</v>
      </c>
      <c r="D28" s="38" t="s">
        <v>46</v>
      </c>
      <c r="E28" s="67" t="s">
        <v>256</v>
      </c>
      <c r="F28" s="67"/>
      <c r="G28" s="40" t="s">
        <v>47</v>
      </c>
      <c r="H28" s="41">
        <v>0.1</v>
      </c>
      <c r="I28" s="42">
        <v>22.67</v>
      </c>
      <c r="J28" s="42">
        <v>2.2599999999999998</v>
      </c>
    </row>
    <row r="29" spans="1:10" ht="25.95" customHeight="1" x14ac:dyDescent="0.3">
      <c r="A29" s="43" t="s">
        <v>52</v>
      </c>
      <c r="B29" s="44" t="s">
        <v>84</v>
      </c>
      <c r="C29" s="43" t="s">
        <v>42</v>
      </c>
      <c r="D29" s="43" t="s">
        <v>85</v>
      </c>
      <c r="E29" s="63" t="s">
        <v>55</v>
      </c>
      <c r="F29" s="63"/>
      <c r="G29" s="45" t="s">
        <v>56</v>
      </c>
      <c r="H29" s="46">
        <v>1</v>
      </c>
      <c r="I29" s="47">
        <v>22.95</v>
      </c>
      <c r="J29" s="47">
        <v>22.95</v>
      </c>
    </row>
    <row r="30" spans="1:10" ht="25.95" customHeight="1" x14ac:dyDescent="0.3">
      <c r="A30" s="43" t="s">
        <v>52</v>
      </c>
      <c r="B30" s="44" t="s">
        <v>86</v>
      </c>
      <c r="C30" s="43" t="s">
        <v>42</v>
      </c>
      <c r="D30" s="43" t="s">
        <v>87</v>
      </c>
      <c r="E30" s="63" t="s">
        <v>55</v>
      </c>
      <c r="F30" s="63"/>
      <c r="G30" s="45" t="s">
        <v>39</v>
      </c>
      <c r="H30" s="46">
        <v>1</v>
      </c>
      <c r="I30" s="47">
        <v>13.04</v>
      </c>
      <c r="J30" s="47">
        <v>13.04</v>
      </c>
    </row>
    <row r="31" spans="1:10" ht="25.95" customHeight="1" x14ac:dyDescent="0.3">
      <c r="A31" s="43" t="s">
        <v>52</v>
      </c>
      <c r="B31" s="44" t="s">
        <v>88</v>
      </c>
      <c r="C31" s="43" t="s">
        <v>42</v>
      </c>
      <c r="D31" s="43" t="s">
        <v>89</v>
      </c>
      <c r="E31" s="63" t="s">
        <v>55</v>
      </c>
      <c r="F31" s="63"/>
      <c r="G31" s="45" t="s">
        <v>39</v>
      </c>
      <c r="H31" s="46">
        <v>3</v>
      </c>
      <c r="I31" s="47">
        <v>17.41</v>
      </c>
      <c r="J31" s="47">
        <v>52.23</v>
      </c>
    </row>
    <row r="32" spans="1:10" ht="24" customHeight="1" x14ac:dyDescent="0.3">
      <c r="A32" s="43" t="s">
        <v>52</v>
      </c>
      <c r="B32" s="44" t="s">
        <v>90</v>
      </c>
      <c r="C32" s="43" t="s">
        <v>91</v>
      </c>
      <c r="D32" s="43" t="s">
        <v>92</v>
      </c>
      <c r="E32" s="63" t="s">
        <v>55</v>
      </c>
      <c r="F32" s="63"/>
      <c r="G32" s="45" t="s">
        <v>93</v>
      </c>
      <c r="H32" s="46">
        <v>1</v>
      </c>
      <c r="I32" s="47">
        <v>2.95</v>
      </c>
      <c r="J32" s="47">
        <v>2.95</v>
      </c>
    </row>
    <row r="33" spans="1:10" ht="24" customHeight="1" x14ac:dyDescent="0.3">
      <c r="A33" s="43" t="s">
        <v>52</v>
      </c>
      <c r="B33" s="44" t="s">
        <v>257</v>
      </c>
      <c r="C33" s="43" t="s">
        <v>258</v>
      </c>
      <c r="D33" s="43" t="s">
        <v>259</v>
      </c>
      <c r="E33" s="63" t="s">
        <v>55</v>
      </c>
      <c r="F33" s="63"/>
      <c r="G33" s="45" t="s">
        <v>71</v>
      </c>
      <c r="H33" s="46">
        <v>1.2500000000000001E-2</v>
      </c>
      <c r="I33" s="47">
        <v>368.42</v>
      </c>
      <c r="J33" s="47">
        <v>4.5999999999999996</v>
      </c>
    </row>
    <row r="34" spans="1:10" x14ac:dyDescent="0.3">
      <c r="A34" s="48"/>
      <c r="B34" s="48"/>
      <c r="C34" s="48"/>
      <c r="D34" s="48"/>
      <c r="E34" s="48" t="s">
        <v>74</v>
      </c>
      <c r="F34" s="49">
        <v>3.17</v>
      </c>
      <c r="G34" s="48" t="s">
        <v>75</v>
      </c>
      <c r="H34" s="49">
        <v>0</v>
      </c>
      <c r="I34" s="48" t="s">
        <v>76</v>
      </c>
      <c r="J34" s="49">
        <v>3.17</v>
      </c>
    </row>
    <row r="35" spans="1:10" x14ac:dyDescent="0.3">
      <c r="A35" s="48"/>
      <c r="B35" s="48"/>
      <c r="C35" s="48"/>
      <c r="D35" s="48"/>
      <c r="E35" s="48" t="s">
        <v>77</v>
      </c>
      <c r="F35" s="49">
        <v>24.26</v>
      </c>
      <c r="G35" s="48"/>
      <c r="H35" s="64" t="s">
        <v>78</v>
      </c>
      <c r="I35" s="64"/>
      <c r="J35" s="49">
        <v>124.54</v>
      </c>
    </row>
    <row r="36" spans="1:10" ht="49.95" customHeight="1" thickBot="1" x14ac:dyDescent="0.35">
      <c r="A36" s="33"/>
      <c r="B36" s="33"/>
      <c r="C36" s="33"/>
      <c r="D36" s="33"/>
      <c r="E36" s="33"/>
      <c r="F36" s="33"/>
      <c r="G36" s="33" t="s">
        <v>79</v>
      </c>
      <c r="H36" s="50">
        <v>20</v>
      </c>
      <c r="I36" s="33" t="s">
        <v>80</v>
      </c>
      <c r="J36" s="35">
        <v>2490.8000000000002</v>
      </c>
    </row>
    <row r="37" spans="1:10" ht="1.05" customHeight="1" thickTop="1" x14ac:dyDescent="0.3">
      <c r="A37" s="51"/>
      <c r="B37" s="51"/>
      <c r="C37" s="51"/>
      <c r="D37" s="51"/>
      <c r="E37" s="51"/>
      <c r="F37" s="51"/>
      <c r="G37" s="51"/>
      <c r="H37" s="51"/>
      <c r="I37" s="51"/>
      <c r="J37" s="51"/>
    </row>
    <row r="38" spans="1:10" ht="18" customHeight="1" x14ac:dyDescent="0.3">
      <c r="A38" s="15" t="s">
        <v>94</v>
      </c>
      <c r="B38" s="16" t="s">
        <v>26</v>
      </c>
      <c r="C38" s="15" t="s">
        <v>27</v>
      </c>
      <c r="D38" s="15" t="s">
        <v>28</v>
      </c>
      <c r="E38" s="65" t="s">
        <v>29</v>
      </c>
      <c r="F38" s="65"/>
      <c r="G38" s="17" t="s">
        <v>30</v>
      </c>
      <c r="H38" s="16" t="s">
        <v>31</v>
      </c>
      <c r="I38" s="16" t="s">
        <v>32</v>
      </c>
      <c r="J38" s="16" t="s">
        <v>33</v>
      </c>
    </row>
    <row r="39" spans="1:10" ht="25.95" customHeight="1" x14ac:dyDescent="0.3">
      <c r="A39" s="22" t="s">
        <v>34</v>
      </c>
      <c r="B39" s="23" t="s">
        <v>95</v>
      </c>
      <c r="C39" s="22" t="s">
        <v>36</v>
      </c>
      <c r="D39" s="22" t="s">
        <v>96</v>
      </c>
      <c r="E39" s="66" t="s">
        <v>97</v>
      </c>
      <c r="F39" s="66"/>
      <c r="G39" s="24" t="s">
        <v>39</v>
      </c>
      <c r="H39" s="37">
        <v>1</v>
      </c>
      <c r="I39" s="25">
        <v>73.61</v>
      </c>
      <c r="J39" s="25">
        <v>73.61</v>
      </c>
    </row>
    <row r="40" spans="1:10" ht="25.95" customHeight="1" x14ac:dyDescent="0.3">
      <c r="A40" s="38" t="s">
        <v>40</v>
      </c>
      <c r="B40" s="39" t="s">
        <v>98</v>
      </c>
      <c r="C40" s="38" t="s">
        <v>42</v>
      </c>
      <c r="D40" s="38" t="s">
        <v>99</v>
      </c>
      <c r="E40" s="67" t="s">
        <v>256</v>
      </c>
      <c r="F40" s="67"/>
      <c r="G40" s="40" t="s">
        <v>47</v>
      </c>
      <c r="H40" s="41">
        <v>0.1</v>
      </c>
      <c r="I40" s="42">
        <v>130.37</v>
      </c>
      <c r="J40" s="42">
        <v>13.03</v>
      </c>
    </row>
    <row r="41" spans="1:10" ht="25.95" customHeight="1" x14ac:dyDescent="0.3">
      <c r="A41" s="38" t="s">
        <v>40</v>
      </c>
      <c r="B41" s="39" t="s">
        <v>100</v>
      </c>
      <c r="C41" s="38" t="s">
        <v>42</v>
      </c>
      <c r="D41" s="38" t="s">
        <v>101</v>
      </c>
      <c r="E41" s="67" t="s">
        <v>256</v>
      </c>
      <c r="F41" s="67"/>
      <c r="G41" s="40" t="s">
        <v>47</v>
      </c>
      <c r="H41" s="41">
        <v>0.2</v>
      </c>
      <c r="I41" s="42">
        <v>22.9</v>
      </c>
      <c r="J41" s="42">
        <v>4.58</v>
      </c>
    </row>
    <row r="42" spans="1:10" ht="24" customHeight="1" x14ac:dyDescent="0.3">
      <c r="A42" s="43" t="s">
        <v>52</v>
      </c>
      <c r="B42" s="44" t="s">
        <v>102</v>
      </c>
      <c r="C42" s="43" t="s">
        <v>36</v>
      </c>
      <c r="D42" s="43" t="s">
        <v>103</v>
      </c>
      <c r="E42" s="63" t="s">
        <v>104</v>
      </c>
      <c r="F42" s="63"/>
      <c r="G42" s="45" t="s">
        <v>105</v>
      </c>
      <c r="H42" s="46">
        <v>1</v>
      </c>
      <c r="I42" s="47">
        <v>56</v>
      </c>
      <c r="J42" s="47">
        <v>56</v>
      </c>
    </row>
    <row r="43" spans="1:10" x14ac:dyDescent="0.3">
      <c r="A43" s="48"/>
      <c r="B43" s="48"/>
      <c r="C43" s="48"/>
      <c r="D43" s="48"/>
      <c r="E43" s="48" t="s">
        <v>74</v>
      </c>
      <c r="F43" s="49">
        <v>15.91</v>
      </c>
      <c r="G43" s="48" t="s">
        <v>75</v>
      </c>
      <c r="H43" s="49">
        <v>0</v>
      </c>
      <c r="I43" s="48" t="s">
        <v>76</v>
      </c>
      <c r="J43" s="49">
        <v>15.91</v>
      </c>
    </row>
    <row r="44" spans="1:10" x14ac:dyDescent="0.3">
      <c r="A44" s="48"/>
      <c r="B44" s="48"/>
      <c r="C44" s="48"/>
      <c r="D44" s="48"/>
      <c r="E44" s="48" t="s">
        <v>77</v>
      </c>
      <c r="F44" s="49">
        <v>17.809999999999999</v>
      </c>
      <c r="G44" s="48"/>
      <c r="H44" s="64" t="s">
        <v>78</v>
      </c>
      <c r="I44" s="64"/>
      <c r="J44" s="49">
        <v>91.42</v>
      </c>
    </row>
    <row r="45" spans="1:10" ht="49.95" customHeight="1" thickBot="1" x14ac:dyDescent="0.35">
      <c r="A45" s="33"/>
      <c r="B45" s="33"/>
      <c r="C45" s="33"/>
      <c r="D45" s="33"/>
      <c r="E45" s="33"/>
      <c r="F45" s="33"/>
      <c r="G45" s="33" t="s">
        <v>79</v>
      </c>
      <c r="H45" s="50">
        <v>42</v>
      </c>
      <c r="I45" s="33" t="s">
        <v>80</v>
      </c>
      <c r="J45" s="35">
        <v>3839.64</v>
      </c>
    </row>
    <row r="46" spans="1:10" ht="1.05" customHeight="1" thickTop="1" x14ac:dyDescent="0.3">
      <c r="A46" s="51"/>
      <c r="B46" s="51"/>
      <c r="C46" s="51"/>
      <c r="D46" s="51"/>
      <c r="E46" s="51"/>
      <c r="F46" s="51"/>
      <c r="G46" s="51"/>
      <c r="H46" s="51"/>
      <c r="I46" s="51"/>
      <c r="J46" s="51"/>
    </row>
    <row r="47" spans="1:10" ht="18" customHeight="1" x14ac:dyDescent="0.3">
      <c r="A47" s="15" t="s">
        <v>268</v>
      </c>
      <c r="B47" s="16" t="s">
        <v>26</v>
      </c>
      <c r="C47" s="15" t="s">
        <v>27</v>
      </c>
      <c r="D47" s="15" t="s">
        <v>28</v>
      </c>
      <c r="E47" s="65" t="s">
        <v>29</v>
      </c>
      <c r="F47" s="65"/>
      <c r="G47" s="17" t="s">
        <v>30</v>
      </c>
      <c r="H47" s="16" t="s">
        <v>31</v>
      </c>
      <c r="I47" s="16" t="s">
        <v>32</v>
      </c>
      <c r="J47" s="16" t="s">
        <v>33</v>
      </c>
    </row>
    <row r="48" spans="1:10" ht="25.95" customHeight="1" x14ac:dyDescent="0.3">
      <c r="A48" s="27" t="s">
        <v>52</v>
      </c>
      <c r="B48" s="28" t="s">
        <v>106</v>
      </c>
      <c r="C48" s="27" t="s">
        <v>36</v>
      </c>
      <c r="D48" s="27" t="s">
        <v>107</v>
      </c>
      <c r="E48" s="69" t="s">
        <v>108</v>
      </c>
      <c r="F48" s="69"/>
      <c r="G48" s="29" t="s">
        <v>39</v>
      </c>
      <c r="H48" s="52">
        <v>1</v>
      </c>
      <c r="I48" s="30">
        <v>271.47000000000003</v>
      </c>
      <c r="J48" s="30">
        <v>271.47000000000003</v>
      </c>
    </row>
    <row r="49" spans="1:10" x14ac:dyDescent="0.3">
      <c r="A49" s="48"/>
      <c r="B49" s="48"/>
      <c r="C49" s="48"/>
      <c r="D49" s="48"/>
      <c r="E49" s="48" t="s">
        <v>74</v>
      </c>
      <c r="F49" s="49">
        <v>0</v>
      </c>
      <c r="G49" s="48" t="s">
        <v>75</v>
      </c>
      <c r="H49" s="49">
        <v>0</v>
      </c>
      <c r="I49" s="48" t="s">
        <v>76</v>
      </c>
      <c r="J49" s="49">
        <v>0</v>
      </c>
    </row>
    <row r="50" spans="1:10" x14ac:dyDescent="0.3">
      <c r="A50" s="48"/>
      <c r="B50" s="48"/>
      <c r="C50" s="48"/>
      <c r="D50" s="48"/>
      <c r="E50" s="48" t="s">
        <v>77</v>
      </c>
      <c r="F50" s="49">
        <v>0</v>
      </c>
      <c r="G50" s="48"/>
      <c r="H50" s="64" t="s">
        <v>78</v>
      </c>
      <c r="I50" s="64"/>
      <c r="J50" s="49">
        <v>271.47000000000003</v>
      </c>
    </row>
    <row r="51" spans="1:10" ht="49.95" customHeight="1" thickBot="1" x14ac:dyDescent="0.35">
      <c r="A51" s="33"/>
      <c r="B51" s="33"/>
      <c r="C51" s="33"/>
      <c r="D51" s="33"/>
      <c r="E51" s="33"/>
      <c r="F51" s="33"/>
      <c r="G51" s="33" t="s">
        <v>79</v>
      </c>
      <c r="H51" s="50">
        <v>1</v>
      </c>
      <c r="I51" s="33" t="s">
        <v>80</v>
      </c>
      <c r="J51" s="35">
        <v>271.47000000000003</v>
      </c>
    </row>
    <row r="52" spans="1:10" ht="1.05" customHeight="1" thickTop="1" x14ac:dyDescent="0.3">
      <c r="A52" s="51"/>
      <c r="B52" s="51"/>
      <c r="C52" s="51"/>
      <c r="D52" s="51"/>
      <c r="E52" s="51"/>
      <c r="F52" s="51"/>
      <c r="G52" s="51"/>
      <c r="H52" s="51"/>
      <c r="I52" s="51"/>
      <c r="J52" s="51"/>
    </row>
    <row r="53" spans="1:10" ht="24" customHeight="1" x14ac:dyDescent="0.3">
      <c r="A53" s="18" t="s">
        <v>109</v>
      </c>
      <c r="B53" s="18"/>
      <c r="C53" s="18"/>
      <c r="D53" s="18" t="s">
        <v>110</v>
      </c>
      <c r="E53" s="18"/>
      <c r="F53" s="68"/>
      <c r="G53" s="68"/>
      <c r="H53" s="19"/>
      <c r="I53" s="18"/>
      <c r="J53" s="20">
        <v>10109.52</v>
      </c>
    </row>
    <row r="54" spans="1:10" ht="18" customHeight="1" x14ac:dyDescent="0.3">
      <c r="A54" s="15" t="s">
        <v>111</v>
      </c>
      <c r="B54" s="16" t="s">
        <v>26</v>
      </c>
      <c r="C54" s="15" t="s">
        <v>27</v>
      </c>
      <c r="D54" s="15" t="s">
        <v>28</v>
      </c>
      <c r="E54" s="65" t="s">
        <v>29</v>
      </c>
      <c r="F54" s="65"/>
      <c r="G54" s="17" t="s">
        <v>30</v>
      </c>
      <c r="H54" s="16" t="s">
        <v>31</v>
      </c>
      <c r="I54" s="16" t="s">
        <v>32</v>
      </c>
      <c r="J54" s="16" t="s">
        <v>33</v>
      </c>
    </row>
    <row r="55" spans="1:10" ht="24" customHeight="1" x14ac:dyDescent="0.3">
      <c r="A55" s="22" t="s">
        <v>34</v>
      </c>
      <c r="B55" s="23" t="s">
        <v>112</v>
      </c>
      <c r="C55" s="22" t="s">
        <v>36</v>
      </c>
      <c r="D55" s="22" t="s">
        <v>113</v>
      </c>
      <c r="E55" s="66" t="s">
        <v>114</v>
      </c>
      <c r="F55" s="66"/>
      <c r="G55" s="24" t="s">
        <v>44</v>
      </c>
      <c r="H55" s="37">
        <v>1</v>
      </c>
      <c r="I55" s="25">
        <v>19.29</v>
      </c>
      <c r="J55" s="25">
        <v>19.29</v>
      </c>
    </row>
    <row r="56" spans="1:10" ht="24" customHeight="1" x14ac:dyDescent="0.3">
      <c r="A56" s="38" t="s">
        <v>40</v>
      </c>
      <c r="B56" s="39" t="s">
        <v>45</v>
      </c>
      <c r="C56" s="38" t="s">
        <v>42</v>
      </c>
      <c r="D56" s="38" t="s">
        <v>46</v>
      </c>
      <c r="E56" s="67" t="s">
        <v>256</v>
      </c>
      <c r="F56" s="67"/>
      <c r="G56" s="40" t="s">
        <v>47</v>
      </c>
      <c r="H56" s="41">
        <v>0.1</v>
      </c>
      <c r="I56" s="42">
        <v>22.67</v>
      </c>
      <c r="J56" s="42">
        <v>2.2599999999999998</v>
      </c>
    </row>
    <row r="57" spans="1:10" ht="24" customHeight="1" x14ac:dyDescent="0.3">
      <c r="A57" s="38" t="s">
        <v>40</v>
      </c>
      <c r="B57" s="39" t="s">
        <v>48</v>
      </c>
      <c r="C57" s="38" t="s">
        <v>42</v>
      </c>
      <c r="D57" s="38" t="s">
        <v>49</v>
      </c>
      <c r="E57" s="67" t="s">
        <v>256</v>
      </c>
      <c r="F57" s="67"/>
      <c r="G57" s="40" t="s">
        <v>47</v>
      </c>
      <c r="H57" s="41">
        <v>0.1</v>
      </c>
      <c r="I57" s="42">
        <v>22.52</v>
      </c>
      <c r="J57" s="42">
        <v>2.25</v>
      </c>
    </row>
    <row r="58" spans="1:10" ht="24" customHeight="1" x14ac:dyDescent="0.3">
      <c r="A58" s="43" t="s">
        <v>52</v>
      </c>
      <c r="B58" s="44" t="s">
        <v>115</v>
      </c>
      <c r="C58" s="43" t="s">
        <v>91</v>
      </c>
      <c r="D58" s="43" t="s">
        <v>116</v>
      </c>
      <c r="E58" s="63" t="s">
        <v>55</v>
      </c>
      <c r="F58" s="63"/>
      <c r="G58" s="45" t="s">
        <v>117</v>
      </c>
      <c r="H58" s="46">
        <v>1</v>
      </c>
      <c r="I58" s="47">
        <v>14.78</v>
      </c>
      <c r="J58" s="47">
        <v>14.78</v>
      </c>
    </row>
    <row r="59" spans="1:10" x14ac:dyDescent="0.3">
      <c r="A59" s="48"/>
      <c r="B59" s="48"/>
      <c r="C59" s="48"/>
      <c r="D59" s="48"/>
      <c r="E59" s="48" t="s">
        <v>74</v>
      </c>
      <c r="F59" s="49">
        <v>3.17</v>
      </c>
      <c r="G59" s="48" t="s">
        <v>75</v>
      </c>
      <c r="H59" s="49">
        <v>0</v>
      </c>
      <c r="I59" s="48" t="s">
        <v>76</v>
      </c>
      <c r="J59" s="49">
        <v>3.17</v>
      </c>
    </row>
    <row r="60" spans="1:10" x14ac:dyDescent="0.3">
      <c r="A60" s="48"/>
      <c r="B60" s="48"/>
      <c r="C60" s="48"/>
      <c r="D60" s="48"/>
      <c r="E60" s="48" t="s">
        <v>77</v>
      </c>
      <c r="F60" s="49">
        <v>4.66</v>
      </c>
      <c r="G60" s="48"/>
      <c r="H60" s="64" t="s">
        <v>78</v>
      </c>
      <c r="I60" s="64"/>
      <c r="J60" s="49">
        <v>23.95</v>
      </c>
    </row>
    <row r="61" spans="1:10" ht="49.95" customHeight="1" thickBot="1" x14ac:dyDescent="0.35">
      <c r="A61" s="33"/>
      <c r="B61" s="33"/>
      <c r="C61" s="33"/>
      <c r="D61" s="33"/>
      <c r="E61" s="33"/>
      <c r="F61" s="33"/>
      <c r="G61" s="33" t="s">
        <v>79</v>
      </c>
      <c r="H61" s="50">
        <v>180</v>
      </c>
      <c r="I61" s="33" t="s">
        <v>80</v>
      </c>
      <c r="J61" s="35">
        <v>4311</v>
      </c>
    </row>
    <row r="62" spans="1:10" ht="1.05" customHeight="1" thickTop="1" x14ac:dyDescent="0.3">
      <c r="A62" s="51"/>
      <c r="B62" s="51"/>
      <c r="C62" s="51"/>
      <c r="D62" s="51"/>
      <c r="E62" s="51"/>
      <c r="F62" s="51"/>
      <c r="G62" s="51"/>
      <c r="H62" s="51"/>
      <c r="I62" s="51"/>
      <c r="J62" s="51"/>
    </row>
    <row r="63" spans="1:10" ht="18" customHeight="1" x14ac:dyDescent="0.3">
      <c r="A63" s="15" t="s">
        <v>118</v>
      </c>
      <c r="B63" s="16" t="s">
        <v>26</v>
      </c>
      <c r="C63" s="15" t="s">
        <v>27</v>
      </c>
      <c r="D63" s="15" t="s">
        <v>28</v>
      </c>
      <c r="E63" s="65" t="s">
        <v>29</v>
      </c>
      <c r="F63" s="65"/>
      <c r="G63" s="17" t="s">
        <v>30</v>
      </c>
      <c r="H63" s="16" t="s">
        <v>31</v>
      </c>
      <c r="I63" s="16" t="s">
        <v>32</v>
      </c>
      <c r="J63" s="16" t="s">
        <v>33</v>
      </c>
    </row>
    <row r="64" spans="1:10" ht="24" customHeight="1" x14ac:dyDescent="0.3">
      <c r="A64" s="27" t="s">
        <v>52</v>
      </c>
      <c r="B64" s="28" t="s">
        <v>90</v>
      </c>
      <c r="C64" s="27" t="s">
        <v>91</v>
      </c>
      <c r="D64" s="27" t="s">
        <v>92</v>
      </c>
      <c r="E64" s="69" t="s">
        <v>55</v>
      </c>
      <c r="F64" s="69"/>
      <c r="G64" s="29" t="s">
        <v>93</v>
      </c>
      <c r="H64" s="52">
        <v>1</v>
      </c>
      <c r="I64" s="30">
        <v>2.95</v>
      </c>
      <c r="J64" s="30">
        <v>2.95</v>
      </c>
    </row>
    <row r="65" spans="1:10" x14ac:dyDescent="0.3">
      <c r="A65" s="48"/>
      <c r="B65" s="48"/>
      <c r="C65" s="48"/>
      <c r="D65" s="48"/>
      <c r="E65" s="48" t="s">
        <v>74</v>
      </c>
      <c r="F65" s="49">
        <v>0</v>
      </c>
      <c r="G65" s="48" t="s">
        <v>75</v>
      </c>
      <c r="H65" s="49">
        <v>0</v>
      </c>
      <c r="I65" s="48" t="s">
        <v>76</v>
      </c>
      <c r="J65" s="49">
        <v>0</v>
      </c>
    </row>
    <row r="66" spans="1:10" x14ac:dyDescent="0.3">
      <c r="A66" s="48"/>
      <c r="B66" s="48"/>
      <c r="C66" s="48"/>
      <c r="D66" s="48"/>
      <c r="E66" s="48" t="s">
        <v>77</v>
      </c>
      <c r="F66" s="49">
        <v>0.71</v>
      </c>
      <c r="G66" s="48"/>
      <c r="H66" s="64" t="s">
        <v>78</v>
      </c>
      <c r="I66" s="64"/>
      <c r="J66" s="49">
        <v>3.66</v>
      </c>
    </row>
    <row r="67" spans="1:10" ht="49.95" customHeight="1" thickBot="1" x14ac:dyDescent="0.35">
      <c r="A67" s="33"/>
      <c r="B67" s="33"/>
      <c r="C67" s="33"/>
      <c r="D67" s="33"/>
      <c r="E67" s="33"/>
      <c r="F67" s="33"/>
      <c r="G67" s="33" t="s">
        <v>79</v>
      </c>
      <c r="H67" s="50">
        <v>21</v>
      </c>
      <c r="I67" s="33" t="s">
        <v>80</v>
      </c>
      <c r="J67" s="35">
        <v>76.86</v>
      </c>
    </row>
    <row r="68" spans="1:10" ht="1.05" customHeight="1" thickTop="1" x14ac:dyDescent="0.3">
      <c r="A68" s="51"/>
      <c r="B68" s="51"/>
      <c r="C68" s="51"/>
      <c r="D68" s="51"/>
      <c r="E68" s="51"/>
      <c r="F68" s="51"/>
      <c r="G68" s="51"/>
      <c r="H68" s="51"/>
      <c r="I68" s="51"/>
      <c r="J68" s="51"/>
    </row>
    <row r="69" spans="1:10" ht="18" customHeight="1" x14ac:dyDescent="0.3">
      <c r="A69" s="15" t="s">
        <v>119</v>
      </c>
      <c r="B69" s="16" t="s">
        <v>26</v>
      </c>
      <c r="C69" s="15" t="s">
        <v>27</v>
      </c>
      <c r="D69" s="15" t="s">
        <v>28</v>
      </c>
      <c r="E69" s="65" t="s">
        <v>29</v>
      </c>
      <c r="F69" s="65"/>
      <c r="G69" s="17" t="s">
        <v>30</v>
      </c>
      <c r="H69" s="16" t="s">
        <v>31</v>
      </c>
      <c r="I69" s="16" t="s">
        <v>32</v>
      </c>
      <c r="J69" s="16" t="s">
        <v>33</v>
      </c>
    </row>
    <row r="70" spans="1:10" ht="25.95" customHeight="1" x14ac:dyDescent="0.3">
      <c r="A70" s="27" t="s">
        <v>52</v>
      </c>
      <c r="B70" s="28" t="s">
        <v>88</v>
      </c>
      <c r="C70" s="27" t="s">
        <v>42</v>
      </c>
      <c r="D70" s="27" t="s">
        <v>89</v>
      </c>
      <c r="E70" s="69" t="s">
        <v>55</v>
      </c>
      <c r="F70" s="69"/>
      <c r="G70" s="29" t="s">
        <v>39</v>
      </c>
      <c r="H70" s="52">
        <v>1</v>
      </c>
      <c r="I70" s="30">
        <v>17.41</v>
      </c>
      <c r="J70" s="30">
        <v>17.41</v>
      </c>
    </row>
    <row r="71" spans="1:10" x14ac:dyDescent="0.3">
      <c r="A71" s="48"/>
      <c r="B71" s="48"/>
      <c r="C71" s="48"/>
      <c r="D71" s="48"/>
      <c r="E71" s="48" t="s">
        <v>74</v>
      </c>
      <c r="F71" s="49">
        <v>0</v>
      </c>
      <c r="G71" s="48" t="s">
        <v>75</v>
      </c>
      <c r="H71" s="49">
        <v>0</v>
      </c>
      <c r="I71" s="48" t="s">
        <v>76</v>
      </c>
      <c r="J71" s="49">
        <v>0</v>
      </c>
    </row>
    <row r="72" spans="1:10" x14ac:dyDescent="0.3">
      <c r="A72" s="48"/>
      <c r="B72" s="48"/>
      <c r="C72" s="48"/>
      <c r="D72" s="48"/>
      <c r="E72" s="48" t="s">
        <v>77</v>
      </c>
      <c r="F72" s="49">
        <v>4.21</v>
      </c>
      <c r="G72" s="48"/>
      <c r="H72" s="64" t="s">
        <v>78</v>
      </c>
      <c r="I72" s="64"/>
      <c r="J72" s="49">
        <v>21.62</v>
      </c>
    </row>
    <row r="73" spans="1:10" ht="49.95" customHeight="1" thickBot="1" x14ac:dyDescent="0.35">
      <c r="A73" s="33"/>
      <c r="B73" s="33"/>
      <c r="C73" s="33"/>
      <c r="D73" s="33"/>
      <c r="E73" s="33"/>
      <c r="F73" s="33"/>
      <c r="G73" s="33" t="s">
        <v>79</v>
      </c>
      <c r="H73" s="50">
        <v>21</v>
      </c>
      <c r="I73" s="33" t="s">
        <v>80</v>
      </c>
      <c r="J73" s="35">
        <v>454.02</v>
      </c>
    </row>
    <row r="74" spans="1:10" ht="1.05" customHeight="1" thickTop="1" x14ac:dyDescent="0.3">
      <c r="A74" s="51"/>
      <c r="B74" s="51"/>
      <c r="C74" s="51"/>
      <c r="D74" s="51"/>
      <c r="E74" s="51"/>
      <c r="F74" s="51"/>
      <c r="G74" s="51"/>
      <c r="H74" s="51"/>
      <c r="I74" s="51"/>
      <c r="J74" s="51"/>
    </row>
    <row r="75" spans="1:10" ht="18" customHeight="1" x14ac:dyDescent="0.3">
      <c r="A75" s="15" t="s">
        <v>120</v>
      </c>
      <c r="B75" s="16" t="s">
        <v>26</v>
      </c>
      <c r="C75" s="15" t="s">
        <v>27</v>
      </c>
      <c r="D75" s="15" t="s">
        <v>28</v>
      </c>
      <c r="E75" s="65" t="s">
        <v>29</v>
      </c>
      <c r="F75" s="65"/>
      <c r="G75" s="17" t="s">
        <v>30</v>
      </c>
      <c r="H75" s="16" t="s">
        <v>31</v>
      </c>
      <c r="I75" s="16" t="s">
        <v>32</v>
      </c>
      <c r="J75" s="16" t="s">
        <v>33</v>
      </c>
    </row>
    <row r="76" spans="1:10" ht="24" customHeight="1" x14ac:dyDescent="0.3">
      <c r="A76" s="27" t="s">
        <v>52</v>
      </c>
      <c r="B76" s="28" t="s">
        <v>121</v>
      </c>
      <c r="C76" s="27" t="s">
        <v>91</v>
      </c>
      <c r="D76" s="27" t="s">
        <v>122</v>
      </c>
      <c r="E76" s="69" t="s">
        <v>55</v>
      </c>
      <c r="F76" s="69"/>
      <c r="G76" s="29" t="s">
        <v>93</v>
      </c>
      <c r="H76" s="52">
        <v>1</v>
      </c>
      <c r="I76" s="30">
        <v>13.34</v>
      </c>
      <c r="J76" s="30">
        <v>13.34</v>
      </c>
    </row>
    <row r="77" spans="1:10" x14ac:dyDescent="0.3">
      <c r="A77" s="48"/>
      <c r="B77" s="48"/>
      <c r="C77" s="48"/>
      <c r="D77" s="48"/>
      <c r="E77" s="48" t="s">
        <v>74</v>
      </c>
      <c r="F77" s="49">
        <v>0</v>
      </c>
      <c r="G77" s="48" t="s">
        <v>75</v>
      </c>
      <c r="H77" s="49">
        <v>0</v>
      </c>
      <c r="I77" s="48" t="s">
        <v>76</v>
      </c>
      <c r="J77" s="49">
        <v>0</v>
      </c>
    </row>
    <row r="78" spans="1:10" x14ac:dyDescent="0.3">
      <c r="A78" s="48"/>
      <c r="B78" s="48"/>
      <c r="C78" s="48"/>
      <c r="D78" s="48"/>
      <c r="E78" s="48" t="s">
        <v>77</v>
      </c>
      <c r="F78" s="49">
        <v>3.22</v>
      </c>
      <c r="G78" s="48"/>
      <c r="H78" s="64" t="s">
        <v>78</v>
      </c>
      <c r="I78" s="64"/>
      <c r="J78" s="49">
        <v>16.559999999999999</v>
      </c>
    </row>
    <row r="79" spans="1:10" ht="49.95" customHeight="1" thickBot="1" x14ac:dyDescent="0.35">
      <c r="A79" s="33"/>
      <c r="B79" s="33"/>
      <c r="C79" s="33"/>
      <c r="D79" s="33"/>
      <c r="E79" s="33"/>
      <c r="F79" s="33"/>
      <c r="G79" s="33" t="s">
        <v>79</v>
      </c>
      <c r="H79" s="50">
        <v>21</v>
      </c>
      <c r="I79" s="33" t="s">
        <v>80</v>
      </c>
      <c r="J79" s="35">
        <v>347.76</v>
      </c>
    </row>
    <row r="80" spans="1:10" ht="1.05" customHeight="1" thickTop="1" x14ac:dyDescent="0.3">
      <c r="A80" s="51"/>
      <c r="B80" s="51"/>
      <c r="C80" s="51"/>
      <c r="D80" s="51"/>
      <c r="E80" s="51"/>
      <c r="F80" s="51"/>
      <c r="G80" s="51"/>
      <c r="H80" s="51"/>
      <c r="I80" s="51"/>
      <c r="J80" s="51"/>
    </row>
    <row r="81" spans="1:10" ht="18" customHeight="1" x14ac:dyDescent="0.3">
      <c r="A81" s="15" t="s">
        <v>123</v>
      </c>
      <c r="B81" s="16" t="s">
        <v>26</v>
      </c>
      <c r="C81" s="15" t="s">
        <v>27</v>
      </c>
      <c r="D81" s="15" t="s">
        <v>28</v>
      </c>
      <c r="E81" s="65" t="s">
        <v>29</v>
      </c>
      <c r="F81" s="65"/>
      <c r="G81" s="17" t="s">
        <v>30</v>
      </c>
      <c r="H81" s="16" t="s">
        <v>31</v>
      </c>
      <c r="I81" s="16" t="s">
        <v>32</v>
      </c>
      <c r="J81" s="16" t="s">
        <v>33</v>
      </c>
    </row>
    <row r="82" spans="1:10" ht="25.95" customHeight="1" x14ac:dyDescent="0.3">
      <c r="A82" s="27" t="s">
        <v>52</v>
      </c>
      <c r="B82" s="28" t="s">
        <v>124</v>
      </c>
      <c r="C82" s="27" t="s">
        <v>36</v>
      </c>
      <c r="D82" s="27" t="s">
        <v>125</v>
      </c>
      <c r="E82" s="69" t="s">
        <v>126</v>
      </c>
      <c r="F82" s="69"/>
      <c r="G82" s="29" t="s">
        <v>39</v>
      </c>
      <c r="H82" s="52">
        <v>1</v>
      </c>
      <c r="I82" s="30">
        <v>565.9</v>
      </c>
      <c r="J82" s="30">
        <v>565.9</v>
      </c>
    </row>
    <row r="83" spans="1:10" x14ac:dyDescent="0.3">
      <c r="A83" s="48"/>
      <c r="B83" s="48"/>
      <c r="C83" s="48"/>
      <c r="D83" s="48"/>
      <c r="E83" s="48" t="s">
        <v>74</v>
      </c>
      <c r="F83" s="49">
        <v>0</v>
      </c>
      <c r="G83" s="48" t="s">
        <v>75</v>
      </c>
      <c r="H83" s="49">
        <v>0</v>
      </c>
      <c r="I83" s="48" t="s">
        <v>76</v>
      </c>
      <c r="J83" s="49">
        <v>0</v>
      </c>
    </row>
    <row r="84" spans="1:10" x14ac:dyDescent="0.3">
      <c r="A84" s="48"/>
      <c r="B84" s="48"/>
      <c r="C84" s="48"/>
      <c r="D84" s="48"/>
      <c r="E84" s="48" t="s">
        <v>77</v>
      </c>
      <c r="F84" s="49">
        <v>136.94</v>
      </c>
      <c r="G84" s="48"/>
      <c r="H84" s="64" t="s">
        <v>78</v>
      </c>
      <c r="I84" s="64"/>
      <c r="J84" s="49">
        <v>702.84</v>
      </c>
    </row>
    <row r="85" spans="1:10" ht="49.95" customHeight="1" thickBot="1" x14ac:dyDescent="0.35">
      <c r="A85" s="33"/>
      <c r="B85" s="33"/>
      <c r="C85" s="33"/>
      <c r="D85" s="33"/>
      <c r="E85" s="33"/>
      <c r="F85" s="33"/>
      <c r="G85" s="33" t="s">
        <v>79</v>
      </c>
      <c r="H85" s="50">
        <v>7</v>
      </c>
      <c r="I85" s="33" t="s">
        <v>80</v>
      </c>
      <c r="J85" s="35">
        <v>4919.88</v>
      </c>
    </row>
    <row r="86" spans="1:10" ht="1.05" customHeight="1" thickTop="1" x14ac:dyDescent="0.3">
      <c r="A86" s="51"/>
      <c r="B86" s="51"/>
      <c r="C86" s="51"/>
      <c r="D86" s="51"/>
      <c r="E86" s="51"/>
      <c r="F86" s="51"/>
      <c r="G86" s="51"/>
      <c r="H86" s="51"/>
      <c r="I86" s="51"/>
      <c r="J86" s="51"/>
    </row>
    <row r="87" spans="1:10" ht="24" customHeight="1" x14ac:dyDescent="0.3">
      <c r="A87" s="18" t="s">
        <v>127</v>
      </c>
      <c r="B87" s="18"/>
      <c r="C87" s="18"/>
      <c r="D87" s="18" t="s">
        <v>128</v>
      </c>
      <c r="E87" s="18"/>
      <c r="F87" s="68"/>
      <c r="G87" s="68"/>
      <c r="H87" s="19"/>
      <c r="I87" s="18"/>
      <c r="J87" s="20">
        <v>12357.1</v>
      </c>
    </row>
    <row r="88" spans="1:10" ht="18" customHeight="1" x14ac:dyDescent="0.3">
      <c r="A88" s="15" t="s">
        <v>129</v>
      </c>
      <c r="B88" s="16" t="s">
        <v>26</v>
      </c>
      <c r="C88" s="15" t="s">
        <v>27</v>
      </c>
      <c r="D88" s="15" t="s">
        <v>28</v>
      </c>
      <c r="E88" s="65" t="s">
        <v>29</v>
      </c>
      <c r="F88" s="65"/>
      <c r="G88" s="17" t="s">
        <v>30</v>
      </c>
      <c r="H88" s="16" t="s">
        <v>31</v>
      </c>
      <c r="I88" s="16" t="s">
        <v>32</v>
      </c>
      <c r="J88" s="16" t="s">
        <v>33</v>
      </c>
    </row>
    <row r="89" spans="1:10" ht="52.05" customHeight="1" x14ac:dyDescent="0.3">
      <c r="A89" s="22" t="s">
        <v>34</v>
      </c>
      <c r="B89" s="23" t="s">
        <v>130</v>
      </c>
      <c r="C89" s="22" t="s">
        <v>36</v>
      </c>
      <c r="D89" s="22" t="s">
        <v>131</v>
      </c>
      <c r="E89" s="66" t="s">
        <v>132</v>
      </c>
      <c r="F89" s="66"/>
      <c r="G89" s="24" t="s">
        <v>44</v>
      </c>
      <c r="H89" s="37">
        <v>1</v>
      </c>
      <c r="I89" s="25">
        <v>408.93</v>
      </c>
      <c r="J89" s="25">
        <v>408.93</v>
      </c>
    </row>
    <row r="90" spans="1:10" ht="25.95" customHeight="1" x14ac:dyDescent="0.3">
      <c r="A90" s="38" t="s">
        <v>40</v>
      </c>
      <c r="B90" s="39" t="s">
        <v>133</v>
      </c>
      <c r="C90" s="38" t="s">
        <v>42</v>
      </c>
      <c r="D90" s="38" t="s">
        <v>134</v>
      </c>
      <c r="E90" s="67" t="s">
        <v>256</v>
      </c>
      <c r="F90" s="67"/>
      <c r="G90" s="40" t="s">
        <v>47</v>
      </c>
      <c r="H90" s="41">
        <v>2</v>
      </c>
      <c r="I90" s="42">
        <v>23.86</v>
      </c>
      <c r="J90" s="42">
        <v>47.72</v>
      </c>
    </row>
    <row r="91" spans="1:10" ht="24" customHeight="1" x14ac:dyDescent="0.3">
      <c r="A91" s="38" t="s">
        <v>40</v>
      </c>
      <c r="B91" s="39" t="s">
        <v>50</v>
      </c>
      <c r="C91" s="38" t="s">
        <v>42</v>
      </c>
      <c r="D91" s="38" t="s">
        <v>51</v>
      </c>
      <c r="E91" s="67" t="s">
        <v>256</v>
      </c>
      <c r="F91" s="67"/>
      <c r="G91" s="40" t="s">
        <v>47</v>
      </c>
      <c r="H91" s="41">
        <v>2</v>
      </c>
      <c r="I91" s="42">
        <v>26.32</v>
      </c>
      <c r="J91" s="42">
        <v>52.64</v>
      </c>
    </row>
    <row r="92" spans="1:10" ht="24" customHeight="1" x14ac:dyDescent="0.3">
      <c r="A92" s="38" t="s">
        <v>40</v>
      </c>
      <c r="B92" s="39" t="s">
        <v>48</v>
      </c>
      <c r="C92" s="38" t="s">
        <v>42</v>
      </c>
      <c r="D92" s="38" t="s">
        <v>49</v>
      </c>
      <c r="E92" s="67" t="s">
        <v>256</v>
      </c>
      <c r="F92" s="67"/>
      <c r="G92" s="40" t="s">
        <v>47</v>
      </c>
      <c r="H92" s="41">
        <v>0.8</v>
      </c>
      <c r="I92" s="42">
        <v>22.52</v>
      </c>
      <c r="J92" s="42">
        <v>18.010000000000002</v>
      </c>
    </row>
    <row r="93" spans="1:10" ht="25.95" customHeight="1" x14ac:dyDescent="0.3">
      <c r="A93" s="38" t="s">
        <v>40</v>
      </c>
      <c r="B93" s="39" t="s">
        <v>135</v>
      </c>
      <c r="C93" s="38" t="s">
        <v>42</v>
      </c>
      <c r="D93" s="38" t="s">
        <v>136</v>
      </c>
      <c r="E93" s="67" t="s">
        <v>260</v>
      </c>
      <c r="F93" s="67"/>
      <c r="G93" s="40" t="s">
        <v>137</v>
      </c>
      <c r="H93" s="41">
        <v>0.6</v>
      </c>
      <c r="I93" s="42">
        <v>12.69</v>
      </c>
      <c r="J93" s="42">
        <v>7.61</v>
      </c>
    </row>
    <row r="94" spans="1:10" ht="52.05" customHeight="1" x14ac:dyDescent="0.3">
      <c r="A94" s="38" t="s">
        <v>40</v>
      </c>
      <c r="B94" s="39" t="s">
        <v>138</v>
      </c>
      <c r="C94" s="38" t="s">
        <v>42</v>
      </c>
      <c r="D94" s="38" t="s">
        <v>139</v>
      </c>
      <c r="E94" s="67" t="s">
        <v>261</v>
      </c>
      <c r="F94" s="67"/>
      <c r="G94" s="40" t="s">
        <v>137</v>
      </c>
      <c r="H94" s="41">
        <v>0.6</v>
      </c>
      <c r="I94" s="42">
        <v>15.09</v>
      </c>
      <c r="J94" s="42">
        <v>9.0500000000000007</v>
      </c>
    </row>
    <row r="95" spans="1:10" ht="25.95" customHeight="1" x14ac:dyDescent="0.3">
      <c r="A95" s="43" t="s">
        <v>52</v>
      </c>
      <c r="B95" s="44" t="s">
        <v>140</v>
      </c>
      <c r="C95" s="43" t="s">
        <v>42</v>
      </c>
      <c r="D95" s="43" t="s">
        <v>141</v>
      </c>
      <c r="E95" s="63" t="s">
        <v>55</v>
      </c>
      <c r="F95" s="63"/>
      <c r="G95" s="45" t="s">
        <v>56</v>
      </c>
      <c r="H95" s="46">
        <v>7.0999999999999994E-2</v>
      </c>
      <c r="I95" s="47">
        <v>24.96</v>
      </c>
      <c r="J95" s="47">
        <v>1.77</v>
      </c>
    </row>
    <row r="96" spans="1:10" ht="25.95" customHeight="1" x14ac:dyDescent="0.3">
      <c r="A96" s="43" t="s">
        <v>52</v>
      </c>
      <c r="B96" s="44" t="s">
        <v>142</v>
      </c>
      <c r="C96" s="43" t="s">
        <v>42</v>
      </c>
      <c r="D96" s="43" t="s">
        <v>143</v>
      </c>
      <c r="E96" s="63" t="s">
        <v>55</v>
      </c>
      <c r="F96" s="63"/>
      <c r="G96" s="45" t="s">
        <v>39</v>
      </c>
      <c r="H96" s="46">
        <v>3.3330000000000002</v>
      </c>
      <c r="I96" s="47">
        <v>2.65</v>
      </c>
      <c r="J96" s="47">
        <v>8.83</v>
      </c>
    </row>
    <row r="97" spans="1:10" ht="25.95" customHeight="1" x14ac:dyDescent="0.3">
      <c r="A97" s="43" t="s">
        <v>52</v>
      </c>
      <c r="B97" s="44" t="s">
        <v>144</v>
      </c>
      <c r="C97" s="43" t="s">
        <v>42</v>
      </c>
      <c r="D97" s="43" t="s">
        <v>145</v>
      </c>
      <c r="E97" s="63" t="s">
        <v>55</v>
      </c>
      <c r="F97" s="63"/>
      <c r="G97" s="45" t="s">
        <v>44</v>
      </c>
      <c r="H97" s="46">
        <v>2.1</v>
      </c>
      <c r="I97" s="47">
        <v>29.04</v>
      </c>
      <c r="J97" s="47">
        <v>60.98</v>
      </c>
    </row>
    <row r="98" spans="1:10" ht="25.95" customHeight="1" x14ac:dyDescent="0.3">
      <c r="A98" s="43" t="s">
        <v>52</v>
      </c>
      <c r="B98" s="44" t="s">
        <v>146</v>
      </c>
      <c r="C98" s="43" t="s">
        <v>42</v>
      </c>
      <c r="D98" s="43" t="s">
        <v>147</v>
      </c>
      <c r="E98" s="63" t="s">
        <v>55</v>
      </c>
      <c r="F98" s="63"/>
      <c r="G98" s="45" t="s">
        <v>56</v>
      </c>
      <c r="H98" s="46">
        <v>0.89600000000000002</v>
      </c>
      <c r="I98" s="47">
        <v>8.3699999999999992</v>
      </c>
      <c r="J98" s="47">
        <v>7.49</v>
      </c>
    </row>
    <row r="99" spans="1:10" ht="39" customHeight="1" x14ac:dyDescent="0.3">
      <c r="A99" s="43" t="s">
        <v>52</v>
      </c>
      <c r="B99" s="44" t="s">
        <v>148</v>
      </c>
      <c r="C99" s="43" t="s">
        <v>42</v>
      </c>
      <c r="D99" s="43" t="s">
        <v>149</v>
      </c>
      <c r="E99" s="63" t="s">
        <v>55</v>
      </c>
      <c r="F99" s="63"/>
      <c r="G99" s="45" t="s">
        <v>44</v>
      </c>
      <c r="H99" s="46">
        <v>0.6</v>
      </c>
      <c r="I99" s="47">
        <v>83.78</v>
      </c>
      <c r="J99" s="47">
        <v>50.26</v>
      </c>
    </row>
    <row r="100" spans="1:10" ht="25.95" customHeight="1" x14ac:dyDescent="0.3">
      <c r="A100" s="43" t="s">
        <v>52</v>
      </c>
      <c r="B100" s="44" t="s">
        <v>150</v>
      </c>
      <c r="C100" s="43" t="s">
        <v>42</v>
      </c>
      <c r="D100" s="43" t="s">
        <v>151</v>
      </c>
      <c r="E100" s="63" t="s">
        <v>55</v>
      </c>
      <c r="F100" s="63"/>
      <c r="G100" s="45" t="s">
        <v>44</v>
      </c>
      <c r="H100" s="46">
        <v>1.1000000000000001</v>
      </c>
      <c r="I100" s="47">
        <v>67.510000000000005</v>
      </c>
      <c r="J100" s="47">
        <v>74.260000000000005</v>
      </c>
    </row>
    <row r="101" spans="1:10" ht="25.95" customHeight="1" x14ac:dyDescent="0.3">
      <c r="A101" s="43" t="s">
        <v>52</v>
      </c>
      <c r="B101" s="44" t="s">
        <v>324</v>
      </c>
      <c r="C101" s="43" t="s">
        <v>42</v>
      </c>
      <c r="D101" s="43" t="s">
        <v>325</v>
      </c>
      <c r="E101" s="63" t="s">
        <v>55</v>
      </c>
      <c r="F101" s="63"/>
      <c r="G101" s="45" t="s">
        <v>44</v>
      </c>
      <c r="H101" s="46">
        <v>2.2000000000000002</v>
      </c>
      <c r="I101" s="47">
        <v>31.96</v>
      </c>
      <c r="J101" s="47">
        <v>70.31</v>
      </c>
    </row>
    <row r="102" spans="1:10" x14ac:dyDescent="0.3">
      <c r="A102" s="48"/>
      <c r="B102" s="48"/>
      <c r="C102" s="48"/>
      <c r="D102" s="48"/>
      <c r="E102" s="48" t="s">
        <v>74</v>
      </c>
      <c r="F102" s="49">
        <v>92.44</v>
      </c>
      <c r="G102" s="48" t="s">
        <v>75</v>
      </c>
      <c r="H102" s="49">
        <v>0</v>
      </c>
      <c r="I102" s="48" t="s">
        <v>76</v>
      </c>
      <c r="J102" s="49">
        <v>92.44</v>
      </c>
    </row>
    <row r="103" spans="1:10" x14ac:dyDescent="0.3">
      <c r="A103" s="48"/>
      <c r="B103" s="48"/>
      <c r="C103" s="48"/>
      <c r="D103" s="48"/>
      <c r="E103" s="48" t="s">
        <v>77</v>
      </c>
      <c r="F103" s="49">
        <v>98.96</v>
      </c>
      <c r="G103" s="48"/>
      <c r="H103" s="64" t="s">
        <v>78</v>
      </c>
      <c r="I103" s="64"/>
      <c r="J103" s="49">
        <v>507.89</v>
      </c>
    </row>
    <row r="104" spans="1:10" ht="49.95" customHeight="1" thickBot="1" x14ac:dyDescent="0.35">
      <c r="A104" s="33"/>
      <c r="B104" s="33"/>
      <c r="C104" s="33"/>
      <c r="D104" s="33"/>
      <c r="E104" s="33"/>
      <c r="F104" s="33"/>
      <c r="G104" s="33" t="s">
        <v>79</v>
      </c>
      <c r="H104" s="50">
        <v>12</v>
      </c>
      <c r="I104" s="33" t="s">
        <v>80</v>
      </c>
      <c r="J104" s="35">
        <v>6094.68</v>
      </c>
    </row>
    <row r="105" spans="1:10" ht="1.05" customHeight="1" thickTop="1" x14ac:dyDescent="0.3">
      <c r="A105" s="51"/>
      <c r="B105" s="51"/>
      <c r="C105" s="51"/>
      <c r="D105" s="51"/>
      <c r="E105" s="51"/>
      <c r="F105" s="51"/>
      <c r="G105" s="51"/>
      <c r="H105" s="51"/>
      <c r="I105" s="51"/>
      <c r="J105" s="51"/>
    </row>
    <row r="106" spans="1:10" ht="18" customHeight="1" x14ac:dyDescent="0.3">
      <c r="A106" s="15" t="s">
        <v>153</v>
      </c>
      <c r="B106" s="16" t="s">
        <v>26</v>
      </c>
      <c r="C106" s="15" t="s">
        <v>27</v>
      </c>
      <c r="D106" s="15" t="s">
        <v>28</v>
      </c>
      <c r="E106" s="65" t="s">
        <v>29</v>
      </c>
      <c r="F106" s="65"/>
      <c r="G106" s="17" t="s">
        <v>30</v>
      </c>
      <c r="H106" s="16" t="s">
        <v>31</v>
      </c>
      <c r="I106" s="16" t="s">
        <v>32</v>
      </c>
      <c r="J106" s="16" t="s">
        <v>33</v>
      </c>
    </row>
    <row r="107" spans="1:10" ht="25.95" customHeight="1" x14ac:dyDescent="0.3">
      <c r="A107" s="22" t="s">
        <v>34</v>
      </c>
      <c r="B107" s="23" t="s">
        <v>154</v>
      </c>
      <c r="C107" s="22" t="s">
        <v>36</v>
      </c>
      <c r="D107" s="22" t="s">
        <v>155</v>
      </c>
      <c r="E107" s="66" t="s">
        <v>156</v>
      </c>
      <c r="F107" s="66"/>
      <c r="G107" s="24" t="s">
        <v>44</v>
      </c>
      <c r="H107" s="37">
        <v>1</v>
      </c>
      <c r="I107" s="25">
        <v>775.73</v>
      </c>
      <c r="J107" s="25">
        <v>775.73</v>
      </c>
    </row>
    <row r="108" spans="1:10" ht="24" customHeight="1" x14ac:dyDescent="0.3">
      <c r="A108" s="38" t="s">
        <v>40</v>
      </c>
      <c r="B108" s="39" t="s">
        <v>157</v>
      </c>
      <c r="C108" s="38" t="s">
        <v>42</v>
      </c>
      <c r="D108" s="38" t="s">
        <v>158</v>
      </c>
      <c r="E108" s="67" t="s">
        <v>256</v>
      </c>
      <c r="F108" s="67"/>
      <c r="G108" s="40" t="s">
        <v>47</v>
      </c>
      <c r="H108" s="41">
        <v>1</v>
      </c>
      <c r="I108" s="42">
        <v>26.5</v>
      </c>
      <c r="J108" s="42">
        <v>26.5</v>
      </c>
    </row>
    <row r="109" spans="1:10" ht="24" customHeight="1" x14ac:dyDescent="0.3">
      <c r="A109" s="38" t="s">
        <v>40</v>
      </c>
      <c r="B109" s="39" t="s">
        <v>50</v>
      </c>
      <c r="C109" s="38" t="s">
        <v>42</v>
      </c>
      <c r="D109" s="38" t="s">
        <v>51</v>
      </c>
      <c r="E109" s="67" t="s">
        <v>256</v>
      </c>
      <c r="F109" s="67"/>
      <c r="G109" s="40" t="s">
        <v>47</v>
      </c>
      <c r="H109" s="41">
        <v>4</v>
      </c>
      <c r="I109" s="42">
        <v>26.32</v>
      </c>
      <c r="J109" s="42">
        <v>105.28</v>
      </c>
    </row>
    <row r="110" spans="1:10" ht="24" customHeight="1" x14ac:dyDescent="0.3">
      <c r="A110" s="38" t="s">
        <v>40</v>
      </c>
      <c r="B110" s="39" t="s">
        <v>159</v>
      </c>
      <c r="C110" s="38" t="s">
        <v>42</v>
      </c>
      <c r="D110" s="38" t="s">
        <v>160</v>
      </c>
      <c r="E110" s="67" t="s">
        <v>256</v>
      </c>
      <c r="F110" s="67"/>
      <c r="G110" s="40" t="s">
        <v>47</v>
      </c>
      <c r="H110" s="41">
        <v>4</v>
      </c>
      <c r="I110" s="42">
        <v>23.86</v>
      </c>
      <c r="J110" s="42">
        <v>95.44</v>
      </c>
    </row>
    <row r="111" spans="1:10" ht="24" customHeight="1" x14ac:dyDescent="0.3">
      <c r="A111" s="38" t="s">
        <v>40</v>
      </c>
      <c r="B111" s="39" t="s">
        <v>161</v>
      </c>
      <c r="C111" s="38" t="s">
        <v>42</v>
      </c>
      <c r="D111" s="38" t="s">
        <v>162</v>
      </c>
      <c r="E111" s="67" t="s">
        <v>256</v>
      </c>
      <c r="F111" s="67"/>
      <c r="G111" s="40" t="s">
        <v>47</v>
      </c>
      <c r="H111" s="41">
        <v>3</v>
      </c>
      <c r="I111" s="42">
        <v>34.93</v>
      </c>
      <c r="J111" s="42">
        <v>104.79</v>
      </c>
    </row>
    <row r="112" spans="1:10" ht="24" customHeight="1" x14ac:dyDescent="0.3">
      <c r="A112" s="43" t="s">
        <v>52</v>
      </c>
      <c r="B112" s="44" t="s">
        <v>163</v>
      </c>
      <c r="C112" s="43" t="s">
        <v>152</v>
      </c>
      <c r="D112" s="43" t="s">
        <v>164</v>
      </c>
      <c r="E112" s="63" t="s">
        <v>55</v>
      </c>
      <c r="F112" s="63"/>
      <c r="G112" s="45" t="s">
        <v>39</v>
      </c>
      <c r="H112" s="46">
        <v>4</v>
      </c>
      <c r="I112" s="47">
        <v>3.27</v>
      </c>
      <c r="J112" s="47">
        <v>13.08</v>
      </c>
    </row>
    <row r="113" spans="1:10" ht="24" customHeight="1" x14ac:dyDescent="0.3">
      <c r="A113" s="43" t="s">
        <v>52</v>
      </c>
      <c r="B113" s="44" t="s">
        <v>165</v>
      </c>
      <c r="C113" s="43" t="s">
        <v>152</v>
      </c>
      <c r="D113" s="43" t="s">
        <v>166</v>
      </c>
      <c r="E113" s="63" t="s">
        <v>55</v>
      </c>
      <c r="F113" s="63"/>
      <c r="G113" s="45" t="s">
        <v>56</v>
      </c>
      <c r="H113" s="46">
        <v>20.41</v>
      </c>
      <c r="I113" s="47">
        <v>9.18</v>
      </c>
      <c r="J113" s="47">
        <v>187.36</v>
      </c>
    </row>
    <row r="114" spans="1:10" ht="25.95" customHeight="1" x14ac:dyDescent="0.3">
      <c r="A114" s="43" t="s">
        <v>52</v>
      </c>
      <c r="B114" s="44" t="s">
        <v>167</v>
      </c>
      <c r="C114" s="43" t="s">
        <v>42</v>
      </c>
      <c r="D114" s="43" t="s">
        <v>168</v>
      </c>
      <c r="E114" s="63" t="s">
        <v>55</v>
      </c>
      <c r="F114" s="63"/>
      <c r="G114" s="45" t="s">
        <v>56</v>
      </c>
      <c r="H114" s="46">
        <v>2</v>
      </c>
      <c r="I114" s="47">
        <v>23.99</v>
      </c>
      <c r="J114" s="47">
        <v>47.98</v>
      </c>
    </row>
    <row r="115" spans="1:10" ht="25.95" customHeight="1" x14ac:dyDescent="0.3">
      <c r="A115" s="43" t="s">
        <v>52</v>
      </c>
      <c r="B115" s="44" t="s">
        <v>142</v>
      </c>
      <c r="C115" s="43" t="s">
        <v>42</v>
      </c>
      <c r="D115" s="43" t="s">
        <v>143</v>
      </c>
      <c r="E115" s="63" t="s">
        <v>55</v>
      </c>
      <c r="F115" s="63"/>
      <c r="G115" s="45" t="s">
        <v>39</v>
      </c>
      <c r="H115" s="46">
        <v>4</v>
      </c>
      <c r="I115" s="47">
        <v>2.65</v>
      </c>
      <c r="J115" s="47">
        <v>10.6</v>
      </c>
    </row>
    <row r="116" spans="1:10" ht="25.95" customHeight="1" x14ac:dyDescent="0.3">
      <c r="A116" s="43" t="s">
        <v>52</v>
      </c>
      <c r="B116" s="44" t="s">
        <v>57</v>
      </c>
      <c r="C116" s="43" t="s">
        <v>42</v>
      </c>
      <c r="D116" s="43" t="s">
        <v>58</v>
      </c>
      <c r="E116" s="63" t="s">
        <v>55</v>
      </c>
      <c r="F116" s="63"/>
      <c r="G116" s="45" t="s">
        <v>44</v>
      </c>
      <c r="H116" s="46">
        <v>4.4000000000000004</v>
      </c>
      <c r="I116" s="47">
        <v>28.16</v>
      </c>
      <c r="J116" s="47">
        <v>123.9</v>
      </c>
    </row>
    <row r="117" spans="1:10" ht="39" customHeight="1" x14ac:dyDescent="0.3">
      <c r="A117" s="43" t="s">
        <v>52</v>
      </c>
      <c r="B117" s="44" t="s">
        <v>326</v>
      </c>
      <c r="C117" s="43" t="s">
        <v>42</v>
      </c>
      <c r="D117" s="43" t="s">
        <v>327</v>
      </c>
      <c r="E117" s="63" t="s">
        <v>55</v>
      </c>
      <c r="F117" s="63"/>
      <c r="G117" s="45" t="s">
        <v>44</v>
      </c>
      <c r="H117" s="46">
        <v>1.3</v>
      </c>
      <c r="I117" s="47">
        <v>46.77</v>
      </c>
      <c r="J117" s="47">
        <v>60.8</v>
      </c>
    </row>
    <row r="118" spans="1:10" x14ac:dyDescent="0.3">
      <c r="A118" s="48"/>
      <c r="B118" s="48"/>
      <c r="C118" s="48"/>
      <c r="D118" s="48"/>
      <c r="E118" s="48" t="s">
        <v>74</v>
      </c>
      <c r="F118" s="49">
        <v>240.99</v>
      </c>
      <c r="G118" s="48" t="s">
        <v>75</v>
      </c>
      <c r="H118" s="49">
        <v>0</v>
      </c>
      <c r="I118" s="48" t="s">
        <v>76</v>
      </c>
      <c r="J118" s="49">
        <v>240.99</v>
      </c>
    </row>
    <row r="119" spans="1:10" x14ac:dyDescent="0.3">
      <c r="A119" s="48"/>
      <c r="B119" s="48"/>
      <c r="C119" s="48"/>
      <c r="D119" s="48"/>
      <c r="E119" s="48" t="s">
        <v>77</v>
      </c>
      <c r="F119" s="49">
        <v>187.72</v>
      </c>
      <c r="G119" s="48"/>
      <c r="H119" s="64" t="s">
        <v>78</v>
      </c>
      <c r="I119" s="64"/>
      <c r="J119" s="49">
        <v>963.45</v>
      </c>
    </row>
    <row r="120" spans="1:10" ht="49.95" customHeight="1" thickBot="1" x14ac:dyDescent="0.35">
      <c r="A120" s="33"/>
      <c r="B120" s="33"/>
      <c r="C120" s="33"/>
      <c r="D120" s="33"/>
      <c r="E120" s="33"/>
      <c r="F120" s="33"/>
      <c r="G120" s="33" t="s">
        <v>79</v>
      </c>
      <c r="H120" s="50">
        <v>6.5</v>
      </c>
      <c r="I120" s="33" t="s">
        <v>80</v>
      </c>
      <c r="J120" s="35">
        <v>6262.42</v>
      </c>
    </row>
    <row r="121" spans="1:10" ht="1.05" customHeight="1" thickTop="1" x14ac:dyDescent="0.3">
      <c r="A121" s="51"/>
      <c r="B121" s="51"/>
      <c r="C121" s="51"/>
      <c r="D121" s="51"/>
      <c r="E121" s="51"/>
      <c r="F121" s="51"/>
      <c r="G121" s="51"/>
      <c r="H121" s="51"/>
      <c r="I121" s="51"/>
      <c r="J121" s="51"/>
    </row>
    <row r="122" spans="1:10" ht="24" customHeight="1" x14ac:dyDescent="0.3">
      <c r="A122" s="18" t="s">
        <v>169</v>
      </c>
      <c r="B122" s="18"/>
      <c r="C122" s="18"/>
      <c r="D122" s="18" t="s">
        <v>170</v>
      </c>
      <c r="E122" s="18"/>
      <c r="F122" s="68"/>
      <c r="G122" s="68"/>
      <c r="H122" s="19"/>
      <c r="I122" s="18"/>
      <c r="J122" s="20">
        <v>1947.48</v>
      </c>
    </row>
    <row r="123" spans="1:10" ht="18" customHeight="1" x14ac:dyDescent="0.3">
      <c r="A123" s="15" t="s">
        <v>272</v>
      </c>
      <c r="B123" s="16" t="s">
        <v>26</v>
      </c>
      <c r="C123" s="15" t="s">
        <v>27</v>
      </c>
      <c r="D123" s="15" t="s">
        <v>28</v>
      </c>
      <c r="E123" s="65" t="s">
        <v>29</v>
      </c>
      <c r="F123" s="65"/>
      <c r="G123" s="17" t="s">
        <v>30</v>
      </c>
      <c r="H123" s="16" t="s">
        <v>31</v>
      </c>
      <c r="I123" s="16" t="s">
        <v>32</v>
      </c>
      <c r="J123" s="16" t="s">
        <v>33</v>
      </c>
    </row>
    <row r="124" spans="1:10" ht="25.95" customHeight="1" x14ac:dyDescent="0.3">
      <c r="A124" s="27" t="s">
        <v>52</v>
      </c>
      <c r="B124" s="28" t="s">
        <v>172</v>
      </c>
      <c r="C124" s="27" t="s">
        <v>42</v>
      </c>
      <c r="D124" s="27" t="s">
        <v>173</v>
      </c>
      <c r="E124" s="69" t="s">
        <v>55</v>
      </c>
      <c r="F124" s="69"/>
      <c r="G124" s="29" t="s">
        <v>39</v>
      </c>
      <c r="H124" s="52">
        <v>1</v>
      </c>
      <c r="I124" s="30">
        <v>197.23</v>
      </c>
      <c r="J124" s="30">
        <v>197.23</v>
      </c>
    </row>
    <row r="125" spans="1:10" x14ac:dyDescent="0.3">
      <c r="A125" s="48"/>
      <c r="B125" s="48"/>
      <c r="C125" s="48"/>
      <c r="D125" s="48"/>
      <c r="E125" s="48" t="s">
        <v>74</v>
      </c>
      <c r="F125" s="49">
        <v>0</v>
      </c>
      <c r="G125" s="48" t="s">
        <v>75</v>
      </c>
      <c r="H125" s="49">
        <v>0</v>
      </c>
      <c r="I125" s="48" t="s">
        <v>76</v>
      </c>
      <c r="J125" s="49">
        <v>0</v>
      </c>
    </row>
    <row r="126" spans="1:10" x14ac:dyDescent="0.3">
      <c r="A126" s="48"/>
      <c r="B126" s="48"/>
      <c r="C126" s="48"/>
      <c r="D126" s="48"/>
      <c r="E126" s="48" t="s">
        <v>77</v>
      </c>
      <c r="F126" s="49">
        <v>47.72</v>
      </c>
      <c r="G126" s="48"/>
      <c r="H126" s="64" t="s">
        <v>78</v>
      </c>
      <c r="I126" s="64"/>
      <c r="J126" s="49">
        <v>244.95</v>
      </c>
    </row>
    <row r="127" spans="1:10" ht="49.95" customHeight="1" thickBot="1" x14ac:dyDescent="0.35">
      <c r="A127" s="33"/>
      <c r="B127" s="33"/>
      <c r="C127" s="33"/>
      <c r="D127" s="33"/>
      <c r="E127" s="33"/>
      <c r="F127" s="33"/>
      <c r="G127" s="33" t="s">
        <v>79</v>
      </c>
      <c r="H127" s="50">
        <v>3</v>
      </c>
      <c r="I127" s="33" t="s">
        <v>80</v>
      </c>
      <c r="J127" s="35">
        <v>734.85</v>
      </c>
    </row>
    <row r="128" spans="1:10" ht="1.05" customHeight="1" thickTop="1" x14ac:dyDescent="0.3">
      <c r="A128" s="51"/>
      <c r="B128" s="51"/>
      <c r="C128" s="51"/>
      <c r="D128" s="51"/>
      <c r="E128" s="51"/>
      <c r="F128" s="51"/>
      <c r="G128" s="51"/>
      <c r="H128" s="51"/>
      <c r="I128" s="51"/>
      <c r="J128" s="51"/>
    </row>
    <row r="129" spans="1:10" ht="18" customHeight="1" x14ac:dyDescent="0.3">
      <c r="A129" s="15" t="s">
        <v>171</v>
      </c>
      <c r="B129" s="16" t="s">
        <v>26</v>
      </c>
      <c r="C129" s="15" t="s">
        <v>27</v>
      </c>
      <c r="D129" s="15" t="s">
        <v>28</v>
      </c>
      <c r="E129" s="65" t="s">
        <v>29</v>
      </c>
      <c r="F129" s="65"/>
      <c r="G129" s="17" t="s">
        <v>30</v>
      </c>
      <c r="H129" s="16" t="s">
        <v>31</v>
      </c>
      <c r="I129" s="16" t="s">
        <v>32</v>
      </c>
      <c r="J129" s="16" t="s">
        <v>33</v>
      </c>
    </row>
    <row r="130" spans="1:10" ht="25.95" customHeight="1" x14ac:dyDescent="0.3">
      <c r="A130" s="27" t="s">
        <v>52</v>
      </c>
      <c r="B130" s="28" t="s">
        <v>252</v>
      </c>
      <c r="C130" s="27" t="s">
        <v>36</v>
      </c>
      <c r="D130" s="27" t="s">
        <v>253</v>
      </c>
      <c r="E130" s="69" t="s">
        <v>126</v>
      </c>
      <c r="F130" s="69"/>
      <c r="G130" s="29" t="s">
        <v>39</v>
      </c>
      <c r="H130" s="52">
        <v>1</v>
      </c>
      <c r="I130" s="30">
        <v>152.5</v>
      </c>
      <c r="J130" s="30">
        <v>152.5</v>
      </c>
    </row>
    <row r="131" spans="1:10" x14ac:dyDescent="0.3">
      <c r="A131" s="48"/>
      <c r="B131" s="48"/>
      <c r="C131" s="48"/>
      <c r="D131" s="48"/>
      <c r="E131" s="48" t="s">
        <v>74</v>
      </c>
      <c r="F131" s="49">
        <v>0</v>
      </c>
      <c r="G131" s="48" t="s">
        <v>75</v>
      </c>
      <c r="H131" s="49">
        <v>0</v>
      </c>
      <c r="I131" s="48" t="s">
        <v>76</v>
      </c>
      <c r="J131" s="49">
        <v>0</v>
      </c>
    </row>
    <row r="132" spans="1:10" x14ac:dyDescent="0.3">
      <c r="A132" s="48"/>
      <c r="B132" s="48"/>
      <c r="C132" s="48"/>
      <c r="D132" s="48"/>
      <c r="E132" s="48" t="s">
        <v>77</v>
      </c>
      <c r="F132" s="49">
        <v>36.9</v>
      </c>
      <c r="G132" s="48"/>
      <c r="H132" s="64" t="s">
        <v>78</v>
      </c>
      <c r="I132" s="64"/>
      <c r="J132" s="49">
        <v>189.4</v>
      </c>
    </row>
    <row r="133" spans="1:10" ht="49.95" customHeight="1" thickBot="1" x14ac:dyDescent="0.35">
      <c r="A133" s="33"/>
      <c r="B133" s="33"/>
      <c r="C133" s="33"/>
      <c r="D133" s="33"/>
      <c r="E133" s="33"/>
      <c r="F133" s="33"/>
      <c r="G133" s="33" t="s">
        <v>79</v>
      </c>
      <c r="H133" s="50">
        <v>3</v>
      </c>
      <c r="I133" s="33" t="s">
        <v>80</v>
      </c>
      <c r="J133" s="35">
        <v>568.20000000000005</v>
      </c>
    </row>
    <row r="134" spans="1:10" ht="1.05" customHeight="1" thickTop="1" x14ac:dyDescent="0.3">
      <c r="A134" s="51"/>
      <c r="B134" s="51"/>
      <c r="C134" s="51"/>
      <c r="D134" s="51"/>
      <c r="E134" s="51"/>
      <c r="F134" s="51"/>
      <c r="G134" s="51"/>
      <c r="H134" s="51"/>
      <c r="I134" s="51"/>
      <c r="J134" s="51"/>
    </row>
    <row r="135" spans="1:10" ht="18" customHeight="1" x14ac:dyDescent="0.3">
      <c r="A135" s="15" t="s">
        <v>174</v>
      </c>
      <c r="B135" s="16" t="s">
        <v>26</v>
      </c>
      <c r="C135" s="15" t="s">
        <v>27</v>
      </c>
      <c r="D135" s="15" t="s">
        <v>28</v>
      </c>
      <c r="E135" s="65" t="s">
        <v>29</v>
      </c>
      <c r="F135" s="65"/>
      <c r="G135" s="17" t="s">
        <v>30</v>
      </c>
      <c r="H135" s="16" t="s">
        <v>31</v>
      </c>
      <c r="I135" s="16" t="s">
        <v>32</v>
      </c>
      <c r="J135" s="16" t="s">
        <v>33</v>
      </c>
    </row>
    <row r="136" spans="1:10" ht="39" customHeight="1" x14ac:dyDescent="0.3">
      <c r="A136" s="27" t="s">
        <v>52</v>
      </c>
      <c r="B136" s="28" t="s">
        <v>175</v>
      </c>
      <c r="C136" s="27" t="s">
        <v>42</v>
      </c>
      <c r="D136" s="27" t="s">
        <v>254</v>
      </c>
      <c r="E136" s="69" t="s">
        <v>55</v>
      </c>
      <c r="F136" s="69"/>
      <c r="G136" s="29" t="s">
        <v>39</v>
      </c>
      <c r="H136" s="52">
        <v>1</v>
      </c>
      <c r="I136" s="30">
        <v>172.96</v>
      </c>
      <c r="J136" s="30">
        <v>172.96</v>
      </c>
    </row>
    <row r="137" spans="1:10" x14ac:dyDescent="0.3">
      <c r="A137" s="48"/>
      <c r="B137" s="48"/>
      <c r="C137" s="48"/>
      <c r="D137" s="48"/>
      <c r="E137" s="48" t="s">
        <v>74</v>
      </c>
      <c r="F137" s="49">
        <v>0</v>
      </c>
      <c r="G137" s="48" t="s">
        <v>75</v>
      </c>
      <c r="H137" s="49">
        <v>0</v>
      </c>
      <c r="I137" s="48" t="s">
        <v>76</v>
      </c>
      <c r="J137" s="49">
        <v>0</v>
      </c>
    </row>
    <row r="138" spans="1:10" x14ac:dyDescent="0.3">
      <c r="A138" s="48"/>
      <c r="B138" s="48"/>
      <c r="C138" s="48"/>
      <c r="D138" s="48"/>
      <c r="E138" s="48" t="s">
        <v>77</v>
      </c>
      <c r="F138" s="49">
        <v>41.85</v>
      </c>
      <c r="G138" s="48"/>
      <c r="H138" s="64" t="s">
        <v>78</v>
      </c>
      <c r="I138" s="64"/>
      <c r="J138" s="49">
        <v>214.81</v>
      </c>
    </row>
    <row r="139" spans="1:10" ht="49.95" customHeight="1" thickBot="1" x14ac:dyDescent="0.35">
      <c r="A139" s="33"/>
      <c r="B139" s="33"/>
      <c r="C139" s="33"/>
      <c r="D139" s="33"/>
      <c r="E139" s="33"/>
      <c r="F139" s="33"/>
      <c r="G139" s="33" t="s">
        <v>79</v>
      </c>
      <c r="H139" s="50">
        <v>3</v>
      </c>
      <c r="I139" s="33" t="s">
        <v>80</v>
      </c>
      <c r="J139" s="35">
        <v>644.42999999999995</v>
      </c>
    </row>
    <row r="140" spans="1:10" ht="1.05" customHeight="1" thickTop="1" x14ac:dyDescent="0.3">
      <c r="A140" s="51"/>
      <c r="B140" s="51"/>
      <c r="C140" s="51"/>
      <c r="D140" s="51"/>
      <c r="E140" s="51"/>
      <c r="F140" s="51"/>
      <c r="G140" s="51"/>
      <c r="H140" s="51"/>
      <c r="I140" s="51"/>
      <c r="J140" s="51"/>
    </row>
    <row r="141" spans="1:10" ht="24" customHeight="1" x14ac:dyDescent="0.3">
      <c r="A141" s="18" t="s">
        <v>176</v>
      </c>
      <c r="B141" s="18"/>
      <c r="C141" s="18"/>
      <c r="D141" s="18" t="s">
        <v>177</v>
      </c>
      <c r="E141" s="18"/>
      <c r="F141" s="68"/>
      <c r="G141" s="68"/>
      <c r="H141" s="19"/>
      <c r="I141" s="18"/>
      <c r="J141" s="20">
        <v>15844.26</v>
      </c>
    </row>
    <row r="142" spans="1:10" ht="18" customHeight="1" x14ac:dyDescent="0.3">
      <c r="A142" s="15" t="s">
        <v>178</v>
      </c>
      <c r="B142" s="16" t="s">
        <v>26</v>
      </c>
      <c r="C142" s="15" t="s">
        <v>27</v>
      </c>
      <c r="D142" s="15" t="s">
        <v>28</v>
      </c>
      <c r="E142" s="65" t="s">
        <v>29</v>
      </c>
      <c r="F142" s="65"/>
      <c r="G142" s="17" t="s">
        <v>30</v>
      </c>
      <c r="H142" s="16" t="s">
        <v>31</v>
      </c>
      <c r="I142" s="16" t="s">
        <v>32</v>
      </c>
      <c r="J142" s="16" t="s">
        <v>33</v>
      </c>
    </row>
    <row r="143" spans="1:10" ht="25.95" customHeight="1" x14ac:dyDescent="0.3">
      <c r="A143" s="22" t="s">
        <v>34</v>
      </c>
      <c r="B143" s="23" t="s">
        <v>98</v>
      </c>
      <c r="C143" s="22" t="s">
        <v>42</v>
      </c>
      <c r="D143" s="22" t="s">
        <v>99</v>
      </c>
      <c r="E143" s="66" t="s">
        <v>256</v>
      </c>
      <c r="F143" s="66"/>
      <c r="G143" s="24" t="s">
        <v>47</v>
      </c>
      <c r="H143" s="37">
        <v>1</v>
      </c>
      <c r="I143" s="25">
        <v>130.37</v>
      </c>
      <c r="J143" s="25">
        <v>130.37</v>
      </c>
    </row>
    <row r="144" spans="1:10" ht="25.95" customHeight="1" x14ac:dyDescent="0.3">
      <c r="A144" s="38" t="s">
        <v>40</v>
      </c>
      <c r="B144" s="39" t="s">
        <v>179</v>
      </c>
      <c r="C144" s="38" t="s">
        <v>42</v>
      </c>
      <c r="D144" s="38" t="s">
        <v>180</v>
      </c>
      <c r="E144" s="67" t="s">
        <v>256</v>
      </c>
      <c r="F144" s="67"/>
      <c r="G144" s="40" t="s">
        <v>47</v>
      </c>
      <c r="H144" s="41">
        <v>1</v>
      </c>
      <c r="I144" s="42">
        <v>1.86</v>
      </c>
      <c r="J144" s="42">
        <v>1.86</v>
      </c>
    </row>
    <row r="145" spans="1:10" ht="24" customHeight="1" x14ac:dyDescent="0.3">
      <c r="A145" s="43" t="s">
        <v>52</v>
      </c>
      <c r="B145" s="44" t="s">
        <v>181</v>
      </c>
      <c r="C145" s="43" t="s">
        <v>42</v>
      </c>
      <c r="D145" s="43" t="s">
        <v>182</v>
      </c>
      <c r="E145" s="63" t="s">
        <v>183</v>
      </c>
      <c r="F145" s="63"/>
      <c r="G145" s="45" t="s">
        <v>47</v>
      </c>
      <c r="H145" s="46">
        <v>1</v>
      </c>
      <c r="I145" s="47">
        <v>126.22</v>
      </c>
      <c r="J145" s="47">
        <v>126.22</v>
      </c>
    </row>
    <row r="146" spans="1:10" ht="25.95" customHeight="1" x14ac:dyDescent="0.3">
      <c r="A146" s="43" t="s">
        <v>52</v>
      </c>
      <c r="B146" s="44" t="s">
        <v>184</v>
      </c>
      <c r="C146" s="43" t="s">
        <v>42</v>
      </c>
      <c r="D146" s="43" t="s">
        <v>185</v>
      </c>
      <c r="E146" s="63" t="s">
        <v>55</v>
      </c>
      <c r="F146" s="63"/>
      <c r="G146" s="45" t="s">
        <v>47</v>
      </c>
      <c r="H146" s="46">
        <v>1</v>
      </c>
      <c r="I146" s="47">
        <v>1.43</v>
      </c>
      <c r="J146" s="47">
        <v>1.43</v>
      </c>
    </row>
    <row r="147" spans="1:10" ht="25.95" customHeight="1" x14ac:dyDescent="0.3">
      <c r="A147" s="43" t="s">
        <v>52</v>
      </c>
      <c r="B147" s="44" t="s">
        <v>186</v>
      </c>
      <c r="C147" s="43" t="s">
        <v>42</v>
      </c>
      <c r="D147" s="43" t="s">
        <v>187</v>
      </c>
      <c r="E147" s="63" t="s">
        <v>55</v>
      </c>
      <c r="F147" s="63"/>
      <c r="G147" s="45" t="s">
        <v>47</v>
      </c>
      <c r="H147" s="46">
        <v>1</v>
      </c>
      <c r="I147" s="47">
        <v>0.08</v>
      </c>
      <c r="J147" s="47">
        <v>0.08</v>
      </c>
    </row>
    <row r="148" spans="1:10" ht="25.95" customHeight="1" x14ac:dyDescent="0.3">
      <c r="A148" s="43" t="s">
        <v>52</v>
      </c>
      <c r="B148" s="44" t="s">
        <v>188</v>
      </c>
      <c r="C148" s="43" t="s">
        <v>42</v>
      </c>
      <c r="D148" s="43" t="s">
        <v>189</v>
      </c>
      <c r="E148" s="63" t="s">
        <v>55</v>
      </c>
      <c r="F148" s="63"/>
      <c r="G148" s="45" t="s">
        <v>47</v>
      </c>
      <c r="H148" s="46">
        <v>1</v>
      </c>
      <c r="I148" s="47">
        <v>0.01</v>
      </c>
      <c r="J148" s="47">
        <v>0.01</v>
      </c>
    </row>
    <row r="149" spans="1:10" ht="25.95" customHeight="1" x14ac:dyDescent="0.3">
      <c r="A149" s="43" t="s">
        <v>52</v>
      </c>
      <c r="B149" s="44" t="s">
        <v>190</v>
      </c>
      <c r="C149" s="43" t="s">
        <v>42</v>
      </c>
      <c r="D149" s="43" t="s">
        <v>191</v>
      </c>
      <c r="E149" s="63" t="s">
        <v>55</v>
      </c>
      <c r="F149" s="63"/>
      <c r="G149" s="45" t="s">
        <v>47</v>
      </c>
      <c r="H149" s="46">
        <v>1</v>
      </c>
      <c r="I149" s="47">
        <v>0.77</v>
      </c>
      <c r="J149" s="47">
        <v>0.77</v>
      </c>
    </row>
    <row r="150" spans="1:10" x14ac:dyDescent="0.3">
      <c r="A150" s="48"/>
      <c r="B150" s="48"/>
      <c r="C150" s="48"/>
      <c r="D150" s="48"/>
      <c r="E150" s="48" t="s">
        <v>74</v>
      </c>
      <c r="F150" s="49">
        <v>128.08000000000001</v>
      </c>
      <c r="G150" s="48" t="s">
        <v>75</v>
      </c>
      <c r="H150" s="49">
        <v>0</v>
      </c>
      <c r="I150" s="48" t="s">
        <v>76</v>
      </c>
      <c r="J150" s="49">
        <v>128.08000000000001</v>
      </c>
    </row>
    <row r="151" spans="1:10" x14ac:dyDescent="0.3">
      <c r="A151" s="48"/>
      <c r="B151" s="48"/>
      <c r="C151" s="48"/>
      <c r="D151" s="48"/>
      <c r="E151" s="48" t="s">
        <v>77</v>
      </c>
      <c r="F151" s="49">
        <v>31.54</v>
      </c>
      <c r="G151" s="48"/>
      <c r="H151" s="64" t="s">
        <v>78</v>
      </c>
      <c r="I151" s="64"/>
      <c r="J151" s="49">
        <v>161.91</v>
      </c>
    </row>
    <row r="152" spans="1:10" ht="49.95" customHeight="1" thickBot="1" x14ac:dyDescent="0.35">
      <c r="A152" s="33"/>
      <c r="B152" s="33"/>
      <c r="C152" s="33"/>
      <c r="D152" s="33"/>
      <c r="E152" s="33"/>
      <c r="F152" s="33"/>
      <c r="G152" s="33" t="s">
        <v>79</v>
      </c>
      <c r="H152" s="50">
        <v>40</v>
      </c>
      <c r="I152" s="33" t="s">
        <v>80</v>
      </c>
      <c r="J152" s="35">
        <v>6476.4</v>
      </c>
    </row>
    <row r="153" spans="1:10" ht="1.05" customHeight="1" thickTop="1" x14ac:dyDescent="0.3">
      <c r="A153" s="51"/>
      <c r="B153" s="51"/>
      <c r="C153" s="51"/>
      <c r="D153" s="51"/>
      <c r="E153" s="51"/>
      <c r="F153" s="51"/>
      <c r="G153" s="51"/>
      <c r="H153" s="51"/>
      <c r="I153" s="51"/>
      <c r="J153" s="51"/>
    </row>
    <row r="154" spans="1:10" ht="18" customHeight="1" x14ac:dyDescent="0.3">
      <c r="A154" s="15" t="s">
        <v>192</v>
      </c>
      <c r="B154" s="16" t="s">
        <v>26</v>
      </c>
      <c r="C154" s="15" t="s">
        <v>27</v>
      </c>
      <c r="D154" s="15" t="s">
        <v>28</v>
      </c>
      <c r="E154" s="65" t="s">
        <v>29</v>
      </c>
      <c r="F154" s="65"/>
      <c r="G154" s="17" t="s">
        <v>30</v>
      </c>
      <c r="H154" s="16" t="s">
        <v>31</v>
      </c>
      <c r="I154" s="16" t="s">
        <v>32</v>
      </c>
      <c r="J154" s="16" t="s">
        <v>33</v>
      </c>
    </row>
    <row r="155" spans="1:10" ht="24" customHeight="1" x14ac:dyDescent="0.3">
      <c r="A155" s="22" t="s">
        <v>34</v>
      </c>
      <c r="B155" s="23" t="s">
        <v>193</v>
      </c>
      <c r="C155" s="22" t="s">
        <v>42</v>
      </c>
      <c r="D155" s="22" t="s">
        <v>194</v>
      </c>
      <c r="E155" s="66" t="s">
        <v>256</v>
      </c>
      <c r="F155" s="66"/>
      <c r="G155" s="24" t="s">
        <v>47</v>
      </c>
      <c r="H155" s="37">
        <v>1</v>
      </c>
      <c r="I155" s="25">
        <v>41.48</v>
      </c>
      <c r="J155" s="25">
        <v>41.48</v>
      </c>
    </row>
    <row r="156" spans="1:10" ht="25.95" customHeight="1" x14ac:dyDescent="0.3">
      <c r="A156" s="38" t="s">
        <v>40</v>
      </c>
      <c r="B156" s="39" t="s">
        <v>195</v>
      </c>
      <c r="C156" s="38" t="s">
        <v>42</v>
      </c>
      <c r="D156" s="38" t="s">
        <v>196</v>
      </c>
      <c r="E156" s="67" t="s">
        <v>256</v>
      </c>
      <c r="F156" s="67"/>
      <c r="G156" s="40" t="s">
        <v>47</v>
      </c>
      <c r="H156" s="41">
        <v>1</v>
      </c>
      <c r="I156" s="42">
        <v>0.8</v>
      </c>
      <c r="J156" s="42">
        <v>0.8</v>
      </c>
    </row>
    <row r="157" spans="1:10" ht="24" customHeight="1" x14ac:dyDescent="0.3">
      <c r="A157" s="43" t="s">
        <v>52</v>
      </c>
      <c r="B157" s="44" t="s">
        <v>197</v>
      </c>
      <c r="C157" s="43" t="s">
        <v>42</v>
      </c>
      <c r="D157" s="43" t="s">
        <v>198</v>
      </c>
      <c r="E157" s="63" t="s">
        <v>183</v>
      </c>
      <c r="F157" s="63"/>
      <c r="G157" s="45" t="s">
        <v>47</v>
      </c>
      <c r="H157" s="46">
        <v>1</v>
      </c>
      <c r="I157" s="47">
        <v>37.81</v>
      </c>
      <c r="J157" s="47">
        <v>37.81</v>
      </c>
    </row>
    <row r="158" spans="1:10" ht="25.95" customHeight="1" x14ac:dyDescent="0.3">
      <c r="A158" s="43" t="s">
        <v>52</v>
      </c>
      <c r="B158" s="44" t="s">
        <v>184</v>
      </c>
      <c r="C158" s="43" t="s">
        <v>42</v>
      </c>
      <c r="D158" s="43" t="s">
        <v>185</v>
      </c>
      <c r="E158" s="63" t="s">
        <v>55</v>
      </c>
      <c r="F158" s="63"/>
      <c r="G158" s="45" t="s">
        <v>47</v>
      </c>
      <c r="H158" s="46">
        <v>1</v>
      </c>
      <c r="I158" s="47">
        <v>1.43</v>
      </c>
      <c r="J158" s="47">
        <v>1.43</v>
      </c>
    </row>
    <row r="159" spans="1:10" ht="25.95" customHeight="1" x14ac:dyDescent="0.3">
      <c r="A159" s="43" t="s">
        <v>52</v>
      </c>
      <c r="B159" s="44" t="s">
        <v>186</v>
      </c>
      <c r="C159" s="43" t="s">
        <v>42</v>
      </c>
      <c r="D159" s="43" t="s">
        <v>187</v>
      </c>
      <c r="E159" s="63" t="s">
        <v>55</v>
      </c>
      <c r="F159" s="63"/>
      <c r="G159" s="45" t="s">
        <v>47</v>
      </c>
      <c r="H159" s="46">
        <v>1</v>
      </c>
      <c r="I159" s="47">
        <v>0.08</v>
      </c>
      <c r="J159" s="47">
        <v>0.08</v>
      </c>
    </row>
    <row r="160" spans="1:10" ht="25.95" customHeight="1" x14ac:dyDescent="0.3">
      <c r="A160" s="43" t="s">
        <v>52</v>
      </c>
      <c r="B160" s="44" t="s">
        <v>199</v>
      </c>
      <c r="C160" s="43" t="s">
        <v>42</v>
      </c>
      <c r="D160" s="43" t="s">
        <v>200</v>
      </c>
      <c r="E160" s="63" t="s">
        <v>55</v>
      </c>
      <c r="F160" s="63"/>
      <c r="G160" s="45" t="s">
        <v>47</v>
      </c>
      <c r="H160" s="46">
        <v>1</v>
      </c>
      <c r="I160" s="47">
        <v>0.08</v>
      </c>
      <c r="J160" s="47">
        <v>0.08</v>
      </c>
    </row>
    <row r="161" spans="1:10" ht="25.95" customHeight="1" x14ac:dyDescent="0.3">
      <c r="A161" s="43" t="s">
        <v>52</v>
      </c>
      <c r="B161" s="44" t="s">
        <v>201</v>
      </c>
      <c r="C161" s="43" t="s">
        <v>42</v>
      </c>
      <c r="D161" s="43" t="s">
        <v>202</v>
      </c>
      <c r="E161" s="63" t="s">
        <v>55</v>
      </c>
      <c r="F161" s="63"/>
      <c r="G161" s="45" t="s">
        <v>47</v>
      </c>
      <c r="H161" s="46">
        <v>1</v>
      </c>
      <c r="I161" s="47">
        <v>1.28</v>
      </c>
      <c r="J161" s="47">
        <v>1.28</v>
      </c>
    </row>
    <row r="162" spans="1:10" x14ac:dyDescent="0.3">
      <c r="A162" s="48"/>
      <c r="B162" s="48"/>
      <c r="C162" s="48"/>
      <c r="D162" s="48"/>
      <c r="E162" s="48" t="s">
        <v>74</v>
      </c>
      <c r="F162" s="49">
        <v>38.61</v>
      </c>
      <c r="G162" s="48" t="s">
        <v>75</v>
      </c>
      <c r="H162" s="49">
        <v>0</v>
      </c>
      <c r="I162" s="48" t="s">
        <v>76</v>
      </c>
      <c r="J162" s="49">
        <v>38.61</v>
      </c>
    </row>
    <row r="163" spans="1:10" x14ac:dyDescent="0.3">
      <c r="A163" s="48"/>
      <c r="B163" s="48"/>
      <c r="C163" s="48"/>
      <c r="D163" s="48"/>
      <c r="E163" s="48" t="s">
        <v>77</v>
      </c>
      <c r="F163" s="49">
        <v>10.029999999999999</v>
      </c>
      <c r="G163" s="48"/>
      <c r="H163" s="64" t="s">
        <v>78</v>
      </c>
      <c r="I163" s="64"/>
      <c r="J163" s="49">
        <v>51.51</v>
      </c>
    </row>
    <row r="164" spans="1:10" ht="49.95" customHeight="1" thickBot="1" x14ac:dyDescent="0.35">
      <c r="A164" s="33"/>
      <c r="B164" s="33"/>
      <c r="C164" s="33"/>
      <c r="D164" s="33"/>
      <c r="E164" s="33"/>
      <c r="F164" s="33"/>
      <c r="G164" s="33" t="s">
        <v>79</v>
      </c>
      <c r="H164" s="50">
        <v>120</v>
      </c>
      <c r="I164" s="33" t="s">
        <v>80</v>
      </c>
      <c r="J164" s="35">
        <v>6181.2</v>
      </c>
    </row>
    <row r="165" spans="1:10" ht="1.05" customHeight="1" thickTop="1" x14ac:dyDescent="0.3">
      <c r="A165" s="51"/>
      <c r="B165" s="51"/>
      <c r="C165" s="51"/>
      <c r="D165" s="51"/>
      <c r="E165" s="51"/>
      <c r="F165" s="51"/>
      <c r="G165" s="51"/>
      <c r="H165" s="51"/>
      <c r="I165" s="51"/>
      <c r="J165" s="51"/>
    </row>
    <row r="166" spans="1:10" ht="18" customHeight="1" x14ac:dyDescent="0.3">
      <c r="A166" s="15" t="s">
        <v>278</v>
      </c>
      <c r="B166" s="16" t="s">
        <v>26</v>
      </c>
      <c r="C166" s="15" t="s">
        <v>27</v>
      </c>
      <c r="D166" s="15" t="s">
        <v>28</v>
      </c>
      <c r="E166" s="65" t="s">
        <v>29</v>
      </c>
      <c r="F166" s="65"/>
      <c r="G166" s="17" t="s">
        <v>30</v>
      </c>
      <c r="H166" s="16" t="s">
        <v>31</v>
      </c>
      <c r="I166" s="16" t="s">
        <v>32</v>
      </c>
      <c r="J166" s="16" t="s">
        <v>33</v>
      </c>
    </row>
    <row r="167" spans="1:10" ht="24" customHeight="1" x14ac:dyDescent="0.3">
      <c r="A167" s="22" t="s">
        <v>34</v>
      </c>
      <c r="B167" s="23" t="s">
        <v>204</v>
      </c>
      <c r="C167" s="22" t="s">
        <v>91</v>
      </c>
      <c r="D167" s="22" t="s">
        <v>205</v>
      </c>
      <c r="E167" s="66" t="s">
        <v>206</v>
      </c>
      <c r="F167" s="66"/>
      <c r="G167" s="24" t="s">
        <v>137</v>
      </c>
      <c r="H167" s="37">
        <v>1</v>
      </c>
      <c r="I167" s="25">
        <v>2.4700000000000002</v>
      </c>
      <c r="J167" s="25">
        <v>2.4700000000000002</v>
      </c>
    </row>
    <row r="168" spans="1:10" ht="24" customHeight="1" x14ac:dyDescent="0.3">
      <c r="A168" s="38" t="s">
        <v>40</v>
      </c>
      <c r="B168" s="39" t="s">
        <v>207</v>
      </c>
      <c r="C168" s="38" t="s">
        <v>91</v>
      </c>
      <c r="D168" s="38" t="s">
        <v>208</v>
      </c>
      <c r="E168" s="67" t="s">
        <v>209</v>
      </c>
      <c r="F168" s="67"/>
      <c r="G168" s="40" t="s">
        <v>210</v>
      </c>
      <c r="H168" s="41">
        <v>0.1</v>
      </c>
      <c r="I168" s="42">
        <v>3.88</v>
      </c>
      <c r="J168" s="42">
        <v>0.38</v>
      </c>
    </row>
    <row r="169" spans="1:10" ht="24" customHeight="1" x14ac:dyDescent="0.3">
      <c r="A169" s="43" t="s">
        <v>52</v>
      </c>
      <c r="B169" s="44" t="s">
        <v>213</v>
      </c>
      <c r="C169" s="43" t="s">
        <v>91</v>
      </c>
      <c r="D169" s="43" t="s">
        <v>214</v>
      </c>
      <c r="E169" s="63" t="s">
        <v>55</v>
      </c>
      <c r="F169" s="63"/>
      <c r="G169" s="45" t="s">
        <v>215</v>
      </c>
      <c r="H169" s="46">
        <v>5.0000000000000001E-3</v>
      </c>
      <c r="I169" s="47">
        <v>10.77</v>
      </c>
      <c r="J169" s="47">
        <v>0.05</v>
      </c>
    </row>
    <row r="170" spans="1:10" ht="24" customHeight="1" x14ac:dyDescent="0.3">
      <c r="A170" s="43" t="s">
        <v>52</v>
      </c>
      <c r="B170" s="44" t="s">
        <v>216</v>
      </c>
      <c r="C170" s="43" t="s">
        <v>91</v>
      </c>
      <c r="D170" s="43" t="s">
        <v>217</v>
      </c>
      <c r="E170" s="63" t="s">
        <v>55</v>
      </c>
      <c r="F170" s="63"/>
      <c r="G170" s="45" t="s">
        <v>93</v>
      </c>
      <c r="H170" s="46">
        <v>0.05</v>
      </c>
      <c r="I170" s="47">
        <v>11.9</v>
      </c>
      <c r="J170" s="47">
        <v>0.59</v>
      </c>
    </row>
    <row r="171" spans="1:10" ht="24" customHeight="1" x14ac:dyDescent="0.3">
      <c r="A171" s="43" t="s">
        <v>52</v>
      </c>
      <c r="B171" s="44" t="s">
        <v>211</v>
      </c>
      <c r="C171" s="43" t="s">
        <v>91</v>
      </c>
      <c r="D171" s="43" t="s">
        <v>212</v>
      </c>
      <c r="E171" s="63" t="s">
        <v>183</v>
      </c>
      <c r="F171" s="63"/>
      <c r="G171" s="45" t="s">
        <v>210</v>
      </c>
      <c r="H171" s="46">
        <v>0.1</v>
      </c>
      <c r="I171" s="47">
        <v>14.58</v>
      </c>
      <c r="J171" s="47">
        <v>1.45</v>
      </c>
    </row>
    <row r="172" spans="1:10" x14ac:dyDescent="0.3">
      <c r="A172" s="48"/>
      <c r="B172" s="48"/>
      <c r="C172" s="48"/>
      <c r="D172" s="48"/>
      <c r="E172" s="48" t="s">
        <v>74</v>
      </c>
      <c r="F172" s="49">
        <v>1.45</v>
      </c>
      <c r="G172" s="48" t="s">
        <v>75</v>
      </c>
      <c r="H172" s="49">
        <v>0</v>
      </c>
      <c r="I172" s="48" t="s">
        <v>76</v>
      </c>
      <c r="J172" s="49">
        <v>1.45</v>
      </c>
    </row>
    <row r="173" spans="1:10" x14ac:dyDescent="0.3">
      <c r="A173" s="48"/>
      <c r="B173" s="48"/>
      <c r="C173" s="48"/>
      <c r="D173" s="48"/>
      <c r="E173" s="48" t="s">
        <v>77</v>
      </c>
      <c r="F173" s="49">
        <v>0.59</v>
      </c>
      <c r="G173" s="48"/>
      <c r="H173" s="64" t="s">
        <v>78</v>
      </c>
      <c r="I173" s="64"/>
      <c r="J173" s="49">
        <v>3.06</v>
      </c>
    </row>
    <row r="174" spans="1:10" ht="49.95" customHeight="1" thickBot="1" x14ac:dyDescent="0.35">
      <c r="A174" s="33"/>
      <c r="B174" s="33"/>
      <c r="C174" s="33"/>
      <c r="D174" s="33"/>
      <c r="E174" s="33"/>
      <c r="F174" s="33"/>
      <c r="G174" s="33" t="s">
        <v>79</v>
      </c>
      <c r="H174" s="50">
        <v>200</v>
      </c>
      <c r="I174" s="33" t="s">
        <v>80</v>
      </c>
      <c r="J174" s="35">
        <v>612</v>
      </c>
    </row>
    <row r="175" spans="1:10" ht="1.05" customHeight="1" thickTop="1" x14ac:dyDescent="0.3">
      <c r="A175" s="51"/>
      <c r="B175" s="51"/>
      <c r="C175" s="51"/>
      <c r="D175" s="51"/>
      <c r="E175" s="51"/>
      <c r="F175" s="51"/>
      <c r="G175" s="51"/>
      <c r="H175" s="51"/>
      <c r="I175" s="51"/>
      <c r="J175" s="51"/>
    </row>
    <row r="176" spans="1:10" ht="18" customHeight="1" x14ac:dyDescent="0.3">
      <c r="A176" s="15" t="s">
        <v>203</v>
      </c>
      <c r="B176" s="16" t="s">
        <v>26</v>
      </c>
      <c r="C176" s="15" t="s">
        <v>27</v>
      </c>
      <c r="D176" s="15" t="s">
        <v>28</v>
      </c>
      <c r="E176" s="65" t="s">
        <v>29</v>
      </c>
      <c r="F176" s="65"/>
      <c r="G176" s="17" t="s">
        <v>30</v>
      </c>
      <c r="H176" s="16" t="s">
        <v>31</v>
      </c>
      <c r="I176" s="16" t="s">
        <v>32</v>
      </c>
      <c r="J176" s="16" t="s">
        <v>33</v>
      </c>
    </row>
    <row r="177" spans="1:10" ht="25.95" customHeight="1" x14ac:dyDescent="0.3">
      <c r="A177" s="27" t="s">
        <v>52</v>
      </c>
      <c r="B177" s="28" t="s">
        <v>106</v>
      </c>
      <c r="C177" s="27" t="s">
        <v>36</v>
      </c>
      <c r="D177" s="27" t="s">
        <v>107</v>
      </c>
      <c r="E177" s="69" t="s">
        <v>108</v>
      </c>
      <c r="F177" s="69"/>
      <c r="G177" s="29" t="s">
        <v>39</v>
      </c>
      <c r="H177" s="52">
        <v>1</v>
      </c>
      <c r="I177" s="30">
        <v>271.47000000000003</v>
      </c>
      <c r="J177" s="30">
        <v>271.47000000000003</v>
      </c>
    </row>
    <row r="178" spans="1:10" x14ac:dyDescent="0.3">
      <c r="A178" s="48"/>
      <c r="B178" s="48"/>
      <c r="C178" s="48"/>
      <c r="D178" s="48"/>
      <c r="E178" s="48" t="s">
        <v>74</v>
      </c>
      <c r="F178" s="49">
        <v>0</v>
      </c>
      <c r="G178" s="48" t="s">
        <v>75</v>
      </c>
      <c r="H178" s="49">
        <v>0</v>
      </c>
      <c r="I178" s="48" t="s">
        <v>76</v>
      </c>
      <c r="J178" s="49">
        <v>0</v>
      </c>
    </row>
    <row r="179" spans="1:10" x14ac:dyDescent="0.3">
      <c r="A179" s="48"/>
      <c r="B179" s="48"/>
      <c r="C179" s="48"/>
      <c r="D179" s="48"/>
      <c r="E179" s="48" t="s">
        <v>77</v>
      </c>
      <c r="F179" s="49">
        <v>0</v>
      </c>
      <c r="G179" s="48"/>
      <c r="H179" s="64" t="s">
        <v>78</v>
      </c>
      <c r="I179" s="64"/>
      <c r="J179" s="49">
        <v>271.47000000000003</v>
      </c>
    </row>
    <row r="180" spans="1:10" ht="49.95" customHeight="1" thickBot="1" x14ac:dyDescent="0.35">
      <c r="A180" s="33"/>
      <c r="B180" s="33"/>
      <c r="C180" s="33"/>
      <c r="D180" s="33"/>
      <c r="E180" s="33"/>
      <c r="F180" s="33"/>
      <c r="G180" s="33" t="s">
        <v>79</v>
      </c>
      <c r="H180" s="50">
        <v>1</v>
      </c>
      <c r="I180" s="33" t="s">
        <v>80</v>
      </c>
      <c r="J180" s="35">
        <v>271.47000000000003</v>
      </c>
    </row>
    <row r="181" spans="1:10" ht="1.05" customHeight="1" thickTop="1" x14ac:dyDescent="0.3">
      <c r="A181" s="51"/>
      <c r="B181" s="51"/>
      <c r="C181" s="51"/>
      <c r="D181" s="51"/>
      <c r="E181" s="51"/>
      <c r="F181" s="51"/>
      <c r="G181" s="51"/>
      <c r="H181" s="51"/>
      <c r="I181" s="51"/>
      <c r="J181" s="51"/>
    </row>
    <row r="182" spans="1:10" ht="18" customHeight="1" x14ac:dyDescent="0.3">
      <c r="A182" s="15" t="s">
        <v>218</v>
      </c>
      <c r="B182" s="16" t="s">
        <v>26</v>
      </c>
      <c r="C182" s="15" t="s">
        <v>27</v>
      </c>
      <c r="D182" s="15" t="s">
        <v>28</v>
      </c>
      <c r="E182" s="65" t="s">
        <v>29</v>
      </c>
      <c r="F182" s="65"/>
      <c r="G182" s="17" t="s">
        <v>30</v>
      </c>
      <c r="H182" s="16" t="s">
        <v>31</v>
      </c>
      <c r="I182" s="16" t="s">
        <v>32</v>
      </c>
      <c r="J182" s="16" t="s">
        <v>33</v>
      </c>
    </row>
    <row r="183" spans="1:10" ht="25.95" customHeight="1" x14ac:dyDescent="0.3">
      <c r="A183" s="22" t="s">
        <v>34</v>
      </c>
      <c r="B183" s="23" t="s">
        <v>219</v>
      </c>
      <c r="C183" s="22" t="s">
        <v>91</v>
      </c>
      <c r="D183" s="22" t="s">
        <v>220</v>
      </c>
      <c r="E183" s="66" t="s">
        <v>221</v>
      </c>
      <c r="F183" s="66"/>
      <c r="G183" s="24" t="s">
        <v>222</v>
      </c>
      <c r="H183" s="37">
        <v>1</v>
      </c>
      <c r="I183" s="25">
        <v>39.479999999999997</v>
      </c>
      <c r="J183" s="25">
        <v>39.479999999999997</v>
      </c>
    </row>
    <row r="184" spans="1:10" ht="24" customHeight="1" x14ac:dyDescent="0.3">
      <c r="A184" s="38" t="s">
        <v>40</v>
      </c>
      <c r="B184" s="39" t="s">
        <v>207</v>
      </c>
      <c r="C184" s="38" t="s">
        <v>91</v>
      </c>
      <c r="D184" s="38" t="s">
        <v>208</v>
      </c>
      <c r="E184" s="67" t="s">
        <v>209</v>
      </c>
      <c r="F184" s="67"/>
      <c r="G184" s="40" t="s">
        <v>210</v>
      </c>
      <c r="H184" s="41">
        <v>0.16</v>
      </c>
      <c r="I184" s="42">
        <v>3.88</v>
      </c>
      <c r="J184" s="42">
        <v>0.62</v>
      </c>
    </row>
    <row r="185" spans="1:10" ht="24" customHeight="1" x14ac:dyDescent="0.3">
      <c r="A185" s="38" t="s">
        <v>40</v>
      </c>
      <c r="B185" s="39" t="s">
        <v>223</v>
      </c>
      <c r="C185" s="38" t="s">
        <v>91</v>
      </c>
      <c r="D185" s="38" t="s">
        <v>224</v>
      </c>
      <c r="E185" s="67" t="s">
        <v>209</v>
      </c>
      <c r="F185" s="67"/>
      <c r="G185" s="40" t="s">
        <v>210</v>
      </c>
      <c r="H185" s="41">
        <v>0.08</v>
      </c>
      <c r="I185" s="42">
        <v>4.57</v>
      </c>
      <c r="J185" s="42">
        <v>0.36</v>
      </c>
    </row>
    <row r="186" spans="1:10" ht="39" customHeight="1" x14ac:dyDescent="0.3">
      <c r="A186" s="43" t="s">
        <v>52</v>
      </c>
      <c r="B186" s="44" t="s">
        <v>227</v>
      </c>
      <c r="C186" s="43" t="s">
        <v>91</v>
      </c>
      <c r="D186" s="43" t="s">
        <v>228</v>
      </c>
      <c r="E186" s="63" t="s">
        <v>104</v>
      </c>
      <c r="F186" s="63"/>
      <c r="G186" s="45" t="s">
        <v>222</v>
      </c>
      <c r="H186" s="46">
        <v>1.03</v>
      </c>
      <c r="I186" s="47">
        <v>33.75</v>
      </c>
      <c r="J186" s="47">
        <v>34.76</v>
      </c>
    </row>
    <row r="187" spans="1:10" ht="24" customHeight="1" x14ac:dyDescent="0.3">
      <c r="A187" s="43" t="s">
        <v>52</v>
      </c>
      <c r="B187" s="44" t="s">
        <v>211</v>
      </c>
      <c r="C187" s="43" t="s">
        <v>91</v>
      </c>
      <c r="D187" s="43" t="s">
        <v>212</v>
      </c>
      <c r="E187" s="63" t="s">
        <v>183</v>
      </c>
      <c r="F187" s="63"/>
      <c r="G187" s="45" t="s">
        <v>210</v>
      </c>
      <c r="H187" s="46">
        <v>0.16</v>
      </c>
      <c r="I187" s="47">
        <v>14.58</v>
      </c>
      <c r="J187" s="47">
        <v>2.33</v>
      </c>
    </row>
    <row r="188" spans="1:10" ht="24" customHeight="1" x14ac:dyDescent="0.3">
      <c r="A188" s="43" t="s">
        <v>52</v>
      </c>
      <c r="B188" s="44" t="s">
        <v>225</v>
      </c>
      <c r="C188" s="43" t="s">
        <v>91</v>
      </c>
      <c r="D188" s="43" t="s">
        <v>226</v>
      </c>
      <c r="E188" s="63" t="s">
        <v>183</v>
      </c>
      <c r="F188" s="63"/>
      <c r="G188" s="45" t="s">
        <v>210</v>
      </c>
      <c r="H188" s="46">
        <v>0.08</v>
      </c>
      <c r="I188" s="47">
        <v>17.63</v>
      </c>
      <c r="J188" s="47">
        <v>1.41</v>
      </c>
    </row>
    <row r="189" spans="1:10" x14ac:dyDescent="0.3">
      <c r="A189" s="48"/>
      <c r="B189" s="48"/>
      <c r="C189" s="48"/>
      <c r="D189" s="48"/>
      <c r="E189" s="48" t="s">
        <v>74</v>
      </c>
      <c r="F189" s="49">
        <v>3.74</v>
      </c>
      <c r="G189" s="48" t="s">
        <v>75</v>
      </c>
      <c r="H189" s="49">
        <v>0</v>
      </c>
      <c r="I189" s="48" t="s">
        <v>76</v>
      </c>
      <c r="J189" s="49">
        <v>3.74</v>
      </c>
    </row>
    <row r="190" spans="1:10" x14ac:dyDescent="0.3">
      <c r="A190" s="48"/>
      <c r="B190" s="48"/>
      <c r="C190" s="48"/>
      <c r="D190" s="48"/>
      <c r="E190" s="48" t="s">
        <v>77</v>
      </c>
      <c r="F190" s="49">
        <v>9.5500000000000007</v>
      </c>
      <c r="G190" s="48"/>
      <c r="H190" s="64" t="s">
        <v>78</v>
      </c>
      <c r="I190" s="64"/>
      <c r="J190" s="49">
        <v>49.03</v>
      </c>
    </row>
    <row r="191" spans="1:10" ht="49.95" customHeight="1" thickBot="1" x14ac:dyDescent="0.35">
      <c r="A191" s="33"/>
      <c r="B191" s="33"/>
      <c r="C191" s="33"/>
      <c r="D191" s="33"/>
      <c r="E191" s="33"/>
      <c r="F191" s="33"/>
      <c r="G191" s="33" t="s">
        <v>79</v>
      </c>
      <c r="H191" s="50">
        <v>28</v>
      </c>
      <c r="I191" s="33" t="s">
        <v>80</v>
      </c>
      <c r="J191" s="35">
        <v>1372.84</v>
      </c>
    </row>
    <row r="192" spans="1:10" ht="1.05" customHeight="1" thickTop="1" x14ac:dyDescent="0.3">
      <c r="A192" s="51"/>
      <c r="B192" s="51"/>
      <c r="C192" s="51"/>
      <c r="D192" s="51"/>
      <c r="E192" s="51"/>
      <c r="F192" s="51"/>
      <c r="G192" s="51"/>
      <c r="H192" s="51"/>
      <c r="I192" s="51"/>
      <c r="J192" s="51"/>
    </row>
    <row r="193" spans="1:10" ht="18" customHeight="1" x14ac:dyDescent="0.3">
      <c r="A193" s="15" t="s">
        <v>229</v>
      </c>
      <c r="B193" s="16" t="s">
        <v>26</v>
      </c>
      <c r="C193" s="15" t="s">
        <v>27</v>
      </c>
      <c r="D193" s="15" t="s">
        <v>28</v>
      </c>
      <c r="E193" s="65" t="s">
        <v>29</v>
      </c>
      <c r="F193" s="65"/>
      <c r="G193" s="17" t="s">
        <v>30</v>
      </c>
      <c r="H193" s="16" t="s">
        <v>31</v>
      </c>
      <c r="I193" s="16" t="s">
        <v>32</v>
      </c>
      <c r="J193" s="16" t="s">
        <v>33</v>
      </c>
    </row>
    <row r="194" spans="1:10" ht="39" customHeight="1" x14ac:dyDescent="0.3">
      <c r="A194" s="22" t="s">
        <v>34</v>
      </c>
      <c r="B194" s="23" t="s">
        <v>230</v>
      </c>
      <c r="C194" s="22" t="s">
        <v>42</v>
      </c>
      <c r="D194" s="22" t="s">
        <v>231</v>
      </c>
      <c r="E194" s="66" t="s">
        <v>262</v>
      </c>
      <c r="F194" s="66"/>
      <c r="G194" s="24" t="s">
        <v>137</v>
      </c>
      <c r="H194" s="37">
        <v>1</v>
      </c>
      <c r="I194" s="25">
        <v>468.18</v>
      </c>
      <c r="J194" s="25">
        <v>468.18</v>
      </c>
    </row>
    <row r="195" spans="1:10" ht="25.95" customHeight="1" x14ac:dyDescent="0.3">
      <c r="A195" s="38" t="s">
        <v>40</v>
      </c>
      <c r="B195" s="39" t="s">
        <v>232</v>
      </c>
      <c r="C195" s="38" t="s">
        <v>42</v>
      </c>
      <c r="D195" s="38" t="s">
        <v>233</v>
      </c>
      <c r="E195" s="67" t="s">
        <v>263</v>
      </c>
      <c r="F195" s="67"/>
      <c r="G195" s="40" t="s">
        <v>137</v>
      </c>
      <c r="H195" s="41">
        <v>0.5</v>
      </c>
      <c r="I195" s="42">
        <v>22.51</v>
      </c>
      <c r="J195" s="42">
        <v>11.25</v>
      </c>
    </row>
    <row r="196" spans="1:10" ht="24" customHeight="1" x14ac:dyDescent="0.3">
      <c r="A196" s="38" t="s">
        <v>40</v>
      </c>
      <c r="B196" s="39" t="s">
        <v>234</v>
      </c>
      <c r="C196" s="38" t="s">
        <v>42</v>
      </c>
      <c r="D196" s="38" t="s">
        <v>235</v>
      </c>
      <c r="E196" s="67" t="s">
        <v>256</v>
      </c>
      <c r="F196" s="67"/>
      <c r="G196" s="40" t="s">
        <v>47</v>
      </c>
      <c r="H196" s="41">
        <v>0.37290000000000001</v>
      </c>
      <c r="I196" s="42">
        <v>26.1</v>
      </c>
      <c r="J196" s="42">
        <v>9.73</v>
      </c>
    </row>
    <row r="197" spans="1:10" ht="24" customHeight="1" x14ac:dyDescent="0.3">
      <c r="A197" s="38" t="s">
        <v>40</v>
      </c>
      <c r="B197" s="39" t="s">
        <v>48</v>
      </c>
      <c r="C197" s="38" t="s">
        <v>42</v>
      </c>
      <c r="D197" s="38" t="s">
        <v>49</v>
      </c>
      <c r="E197" s="67" t="s">
        <v>256</v>
      </c>
      <c r="F197" s="67"/>
      <c r="G197" s="40" t="s">
        <v>47</v>
      </c>
      <c r="H197" s="41">
        <v>1.1186</v>
      </c>
      <c r="I197" s="42">
        <v>22.52</v>
      </c>
      <c r="J197" s="42">
        <v>25.19</v>
      </c>
    </row>
    <row r="198" spans="1:10" ht="25.95" customHeight="1" x14ac:dyDescent="0.3">
      <c r="A198" s="43" t="s">
        <v>52</v>
      </c>
      <c r="B198" s="44" t="s">
        <v>236</v>
      </c>
      <c r="C198" s="43" t="s">
        <v>42</v>
      </c>
      <c r="D198" s="43" t="s">
        <v>237</v>
      </c>
      <c r="E198" s="63" t="s">
        <v>55</v>
      </c>
      <c r="F198" s="63"/>
      <c r="G198" s="45" t="s">
        <v>44</v>
      </c>
      <c r="H198" s="46">
        <v>3.2082999999999999</v>
      </c>
      <c r="I198" s="47">
        <v>6.62</v>
      </c>
      <c r="J198" s="47">
        <v>21.23</v>
      </c>
    </row>
    <row r="199" spans="1:10" ht="39" customHeight="1" x14ac:dyDescent="0.3">
      <c r="A199" s="43" t="s">
        <v>52</v>
      </c>
      <c r="B199" s="44" t="s">
        <v>238</v>
      </c>
      <c r="C199" s="43" t="s">
        <v>42</v>
      </c>
      <c r="D199" s="43" t="s">
        <v>239</v>
      </c>
      <c r="E199" s="63" t="s">
        <v>55</v>
      </c>
      <c r="F199" s="63"/>
      <c r="G199" s="45" t="s">
        <v>137</v>
      </c>
      <c r="H199" s="46">
        <v>1</v>
      </c>
      <c r="I199" s="47">
        <v>400</v>
      </c>
      <c r="J199" s="47">
        <v>400</v>
      </c>
    </row>
    <row r="200" spans="1:10" ht="24" customHeight="1" x14ac:dyDescent="0.3">
      <c r="A200" s="43" t="s">
        <v>52</v>
      </c>
      <c r="B200" s="44" t="s">
        <v>240</v>
      </c>
      <c r="C200" s="43" t="s">
        <v>42</v>
      </c>
      <c r="D200" s="43" t="s">
        <v>241</v>
      </c>
      <c r="E200" s="63" t="s">
        <v>55</v>
      </c>
      <c r="F200" s="63"/>
      <c r="G200" s="45" t="s">
        <v>56</v>
      </c>
      <c r="H200" s="46">
        <v>1.1299999999999999E-2</v>
      </c>
      <c r="I200" s="47">
        <v>42.57</v>
      </c>
      <c r="J200" s="47">
        <v>0.48</v>
      </c>
    </row>
    <row r="201" spans="1:10" ht="25.95" customHeight="1" x14ac:dyDescent="0.3">
      <c r="A201" s="43" t="s">
        <v>52</v>
      </c>
      <c r="B201" s="44" t="s">
        <v>242</v>
      </c>
      <c r="C201" s="43" t="s">
        <v>42</v>
      </c>
      <c r="D201" s="43" t="s">
        <v>243</v>
      </c>
      <c r="E201" s="63" t="s">
        <v>55</v>
      </c>
      <c r="F201" s="63"/>
      <c r="G201" s="45" t="s">
        <v>56</v>
      </c>
      <c r="H201" s="46">
        <v>1.32E-2</v>
      </c>
      <c r="I201" s="47">
        <v>22.81</v>
      </c>
      <c r="J201" s="47">
        <v>0.3</v>
      </c>
    </row>
    <row r="202" spans="1:10" x14ac:dyDescent="0.3">
      <c r="A202" s="48"/>
      <c r="B202" s="48"/>
      <c r="C202" s="48"/>
      <c r="D202" s="48"/>
      <c r="E202" s="48" t="s">
        <v>74</v>
      </c>
      <c r="F202" s="49">
        <v>28.8</v>
      </c>
      <c r="G202" s="48" t="s">
        <v>75</v>
      </c>
      <c r="H202" s="49">
        <v>0</v>
      </c>
      <c r="I202" s="48" t="s">
        <v>76</v>
      </c>
      <c r="J202" s="49">
        <v>28.8</v>
      </c>
    </row>
    <row r="203" spans="1:10" x14ac:dyDescent="0.3">
      <c r="A203" s="48"/>
      <c r="B203" s="48"/>
      <c r="C203" s="48"/>
      <c r="D203" s="48"/>
      <c r="E203" s="48" t="s">
        <v>77</v>
      </c>
      <c r="F203" s="49">
        <v>113.29</v>
      </c>
      <c r="G203" s="48"/>
      <c r="H203" s="64" t="s">
        <v>78</v>
      </c>
      <c r="I203" s="64"/>
      <c r="J203" s="49">
        <v>581.47</v>
      </c>
    </row>
    <row r="204" spans="1:10" ht="49.95" customHeight="1" thickBot="1" x14ac:dyDescent="0.35">
      <c r="A204" s="33"/>
      <c r="B204" s="33"/>
      <c r="C204" s="33"/>
      <c r="D204" s="33"/>
      <c r="E204" s="33"/>
      <c r="F204" s="33"/>
      <c r="G204" s="33" t="s">
        <v>79</v>
      </c>
      <c r="H204" s="50">
        <v>1.6</v>
      </c>
      <c r="I204" s="33" t="s">
        <v>80</v>
      </c>
      <c r="J204" s="35">
        <v>930.35</v>
      </c>
    </row>
    <row r="205" spans="1:10" ht="1.05" customHeight="1" thickTop="1" x14ac:dyDescent="0.3">
      <c r="A205" s="51"/>
      <c r="B205" s="51"/>
      <c r="C205" s="51"/>
      <c r="D205" s="51"/>
      <c r="E205" s="51"/>
      <c r="F205" s="51"/>
      <c r="G205" s="51"/>
      <c r="H205" s="51"/>
      <c r="I205" s="51"/>
      <c r="J205" s="51"/>
    </row>
    <row r="206" spans="1:10" x14ac:dyDescent="0.3">
      <c r="A206" s="32"/>
      <c r="B206" s="32"/>
      <c r="C206" s="32"/>
      <c r="D206" s="32"/>
      <c r="E206" s="32"/>
      <c r="F206" s="32"/>
      <c r="G206" s="32"/>
      <c r="H206" s="32"/>
      <c r="I206" s="32"/>
      <c r="J206" s="32"/>
    </row>
    <row r="207" spans="1:10" x14ac:dyDescent="0.3">
      <c r="A207" s="56"/>
      <c r="B207" s="56"/>
      <c r="C207" s="56"/>
      <c r="D207" s="34"/>
      <c r="E207" s="33"/>
      <c r="F207" s="57" t="s">
        <v>244</v>
      </c>
      <c r="G207" s="56"/>
      <c r="H207" s="58">
        <v>43561.51</v>
      </c>
      <c r="I207" s="56"/>
      <c r="J207" s="56"/>
    </row>
    <row r="208" spans="1:10" x14ac:dyDescent="0.3">
      <c r="A208" s="56"/>
      <c r="B208" s="56"/>
      <c r="C208" s="56"/>
      <c r="D208" s="34"/>
      <c r="E208" s="33"/>
      <c r="F208" s="57" t="s">
        <v>245</v>
      </c>
      <c r="G208" s="56"/>
      <c r="H208" s="58">
        <v>10404.98</v>
      </c>
      <c r="I208" s="56"/>
      <c r="J208" s="56"/>
    </row>
    <row r="209" spans="1:10" x14ac:dyDescent="0.3">
      <c r="A209" s="56"/>
      <c r="B209" s="56"/>
      <c r="C209" s="56"/>
      <c r="D209" s="34"/>
      <c r="E209" s="33"/>
      <c r="F209" s="57" t="s">
        <v>246</v>
      </c>
      <c r="G209" s="56"/>
      <c r="H209" s="58">
        <v>53966.49</v>
      </c>
      <c r="I209" s="56"/>
      <c r="J209" s="56"/>
    </row>
    <row r="210" spans="1:10" ht="60" customHeight="1" x14ac:dyDescent="0.3">
      <c r="A210" s="36"/>
      <c r="B210" s="36"/>
      <c r="C210" s="36"/>
      <c r="D210" s="36"/>
      <c r="E210" s="36"/>
      <c r="F210" s="36"/>
      <c r="G210" s="36"/>
      <c r="H210" s="36"/>
      <c r="I210" s="36"/>
      <c r="J210" s="36"/>
    </row>
    <row r="211" spans="1:10" ht="70.05" customHeight="1" x14ac:dyDescent="0.3">
      <c r="A211" s="59" t="s">
        <v>247</v>
      </c>
      <c r="B211" s="60"/>
      <c r="C211" s="60"/>
      <c r="D211" s="60"/>
      <c r="E211" s="60"/>
      <c r="F211" s="60"/>
      <c r="G211" s="60"/>
      <c r="H211" s="60"/>
      <c r="I211" s="60"/>
      <c r="J211" s="60"/>
    </row>
  </sheetData>
  <mergeCells count="161">
    <mergeCell ref="H132:I132"/>
    <mergeCell ref="E135:F135"/>
    <mergeCell ref="E136:F136"/>
    <mergeCell ref="H138:I138"/>
    <mergeCell ref="E186:F186"/>
    <mergeCell ref="E187:F187"/>
    <mergeCell ref="E200:F200"/>
    <mergeCell ref="H50:I50"/>
    <mergeCell ref="F53:G53"/>
    <mergeCell ref="E57:F57"/>
    <mergeCell ref="E58:F58"/>
    <mergeCell ref="H60:I60"/>
    <mergeCell ref="E63:F63"/>
    <mergeCell ref="E64:F64"/>
    <mergeCell ref="H66:I66"/>
    <mergeCell ref="E69:F69"/>
    <mergeCell ref="E56:F56"/>
    <mergeCell ref="H22:I22"/>
    <mergeCell ref="E32:F32"/>
    <mergeCell ref="E33:F33"/>
    <mergeCell ref="H35:I35"/>
    <mergeCell ref="E41:F41"/>
    <mergeCell ref="E42:F42"/>
    <mergeCell ref="H44:I44"/>
    <mergeCell ref="E47:F47"/>
    <mergeCell ref="E48:F48"/>
    <mergeCell ref="E25:F25"/>
    <mergeCell ref="E26:F26"/>
    <mergeCell ref="E27:F27"/>
    <mergeCell ref="E28:F28"/>
    <mergeCell ref="E29:F29"/>
    <mergeCell ref="C1:D1"/>
    <mergeCell ref="E1:F1"/>
    <mergeCell ref="G1:H1"/>
    <mergeCell ref="I1:J1"/>
    <mergeCell ref="C2:D2"/>
    <mergeCell ref="E2:F2"/>
    <mergeCell ref="G2:H2"/>
    <mergeCell ref="I2:J2"/>
    <mergeCell ref="E20:F20"/>
    <mergeCell ref="E9:F9"/>
    <mergeCell ref="E10:F10"/>
    <mergeCell ref="E11:F11"/>
    <mergeCell ref="E12:F12"/>
    <mergeCell ref="E13:F13"/>
    <mergeCell ref="E14:F14"/>
    <mergeCell ref="A3:J3"/>
    <mergeCell ref="F4:G4"/>
    <mergeCell ref="E5:F5"/>
    <mergeCell ref="E6:F6"/>
    <mergeCell ref="E7:F7"/>
    <mergeCell ref="E8:F8"/>
    <mergeCell ref="E15:F15"/>
    <mergeCell ref="E16:F16"/>
    <mergeCell ref="E17:F17"/>
    <mergeCell ref="E18:F18"/>
    <mergeCell ref="E19:F19"/>
    <mergeCell ref="E39:F39"/>
    <mergeCell ref="E40:F40"/>
    <mergeCell ref="E30:F30"/>
    <mergeCell ref="E31:F31"/>
    <mergeCell ref="E38:F38"/>
    <mergeCell ref="E54:F54"/>
    <mergeCell ref="E55:F55"/>
    <mergeCell ref="E88:F88"/>
    <mergeCell ref="E89:F89"/>
    <mergeCell ref="E70:F70"/>
    <mergeCell ref="H72:I72"/>
    <mergeCell ref="E75:F75"/>
    <mergeCell ref="E76:F76"/>
    <mergeCell ref="H78:I78"/>
    <mergeCell ref="E81:F81"/>
    <mergeCell ref="E82:F82"/>
    <mergeCell ref="H84:I84"/>
    <mergeCell ref="F87:G87"/>
    <mergeCell ref="E96:F96"/>
    <mergeCell ref="E97:F97"/>
    <mergeCell ref="E98:F98"/>
    <mergeCell ref="E90:F90"/>
    <mergeCell ref="E91:F91"/>
    <mergeCell ref="E92:F92"/>
    <mergeCell ref="E93:F93"/>
    <mergeCell ref="E94:F94"/>
    <mergeCell ref="E95:F95"/>
    <mergeCell ref="E161:F161"/>
    <mergeCell ref="E145:F145"/>
    <mergeCell ref="E146:F146"/>
    <mergeCell ref="E99:F99"/>
    <mergeCell ref="E100:F100"/>
    <mergeCell ref="E110:F110"/>
    <mergeCell ref="E111:F111"/>
    <mergeCell ref="E116:F116"/>
    <mergeCell ref="E117:F117"/>
    <mergeCell ref="E106:F106"/>
    <mergeCell ref="E107:F107"/>
    <mergeCell ref="E108:F108"/>
    <mergeCell ref="E109:F109"/>
    <mergeCell ref="E123:F123"/>
    <mergeCell ref="E124:F124"/>
    <mergeCell ref="E129:F129"/>
    <mergeCell ref="E130:F130"/>
    <mergeCell ref="E101:F101"/>
    <mergeCell ref="H103:I103"/>
    <mergeCell ref="E112:F112"/>
    <mergeCell ref="E113:F113"/>
    <mergeCell ref="E114:F114"/>
    <mergeCell ref="E115:F115"/>
    <mergeCell ref="H119:I119"/>
    <mergeCell ref="F122:G122"/>
    <mergeCell ref="H126:I126"/>
    <mergeCell ref="F141:G141"/>
    <mergeCell ref="E142:F142"/>
    <mergeCell ref="E143:F143"/>
    <mergeCell ref="E144:F144"/>
    <mergeCell ref="E147:F147"/>
    <mergeCell ref="E148:F148"/>
    <mergeCell ref="E149:F149"/>
    <mergeCell ref="H151:I151"/>
    <mergeCell ref="E160:F160"/>
    <mergeCell ref="E156:F156"/>
    <mergeCell ref="E157:F157"/>
    <mergeCell ref="E158:F158"/>
    <mergeCell ref="E159:F159"/>
    <mergeCell ref="E154:F154"/>
    <mergeCell ref="E155:F155"/>
    <mergeCell ref="H163:I163"/>
    <mergeCell ref="H179:I179"/>
    <mergeCell ref="E182:F182"/>
    <mergeCell ref="E183:F183"/>
    <mergeCell ref="E184:F184"/>
    <mergeCell ref="E185:F185"/>
    <mergeCell ref="E188:F188"/>
    <mergeCell ref="H190:I190"/>
    <mergeCell ref="E199:F199"/>
    <mergeCell ref="E170:F170"/>
    <mergeCell ref="E171:F171"/>
    <mergeCell ref="E197:F197"/>
    <mergeCell ref="E198:F198"/>
    <mergeCell ref="E193:F193"/>
    <mergeCell ref="E194:F194"/>
    <mergeCell ref="E195:F195"/>
    <mergeCell ref="E196:F196"/>
    <mergeCell ref="E166:F166"/>
    <mergeCell ref="E167:F167"/>
    <mergeCell ref="E168:F168"/>
    <mergeCell ref="E169:F169"/>
    <mergeCell ref="H173:I173"/>
    <mergeCell ref="E176:F176"/>
    <mergeCell ref="E177:F177"/>
    <mergeCell ref="A211:J211"/>
    <mergeCell ref="E201:F201"/>
    <mergeCell ref="H203:I203"/>
    <mergeCell ref="A207:C207"/>
    <mergeCell ref="F207:G207"/>
    <mergeCell ref="H207:J207"/>
    <mergeCell ref="A208:C208"/>
    <mergeCell ref="F208:G208"/>
    <mergeCell ref="H208:J208"/>
    <mergeCell ref="A209:C209"/>
    <mergeCell ref="F209:G209"/>
    <mergeCell ref="H209:J20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D195-7CE5-4AA3-BB14-1E255D65E015}">
  <dimension ref="A1:E21"/>
  <sheetViews>
    <sheetView topLeftCell="A9" workbookViewId="0">
      <selection activeCell="E13" sqref="E13"/>
    </sheetView>
  </sheetViews>
  <sheetFormatPr defaultColWidth="9.5546875" defaultRowHeight="14.4" x14ac:dyDescent="0.3"/>
  <cols>
    <col min="1" max="1" width="56.88671875" customWidth="1"/>
    <col min="2" max="2" width="12.77734375" customWidth="1"/>
    <col min="3" max="3" width="21.109375" style="1" customWidth="1"/>
    <col min="4" max="4" width="9.77734375" customWidth="1"/>
    <col min="5" max="5" width="14.88671875" bestFit="1" customWidth="1"/>
  </cols>
  <sheetData>
    <row r="1" spans="1:2" ht="17.399999999999999" x14ac:dyDescent="0.3">
      <c r="A1" s="70" t="s">
        <v>0</v>
      </c>
      <c r="B1" s="71"/>
    </row>
    <row r="2" spans="1:2" x14ac:dyDescent="0.3">
      <c r="A2" s="2" t="s">
        <v>1</v>
      </c>
      <c r="B2" s="3">
        <f>SUM(B3:B5)</f>
        <v>7.1500000000000008E-2</v>
      </c>
    </row>
    <row r="3" spans="1:2" x14ac:dyDescent="0.3">
      <c r="A3" s="4" t="s">
        <v>2</v>
      </c>
      <c r="B3" s="5">
        <v>3.5000000000000003E-2</v>
      </c>
    </row>
    <row r="4" spans="1:2" x14ac:dyDescent="0.3">
      <c r="A4" s="4" t="s">
        <v>3</v>
      </c>
      <c r="B4" s="5">
        <v>6.4999999999999997E-3</v>
      </c>
    </row>
    <row r="5" spans="1:2" x14ac:dyDescent="0.3">
      <c r="A5" s="4" t="s">
        <v>4</v>
      </c>
      <c r="B5" s="5">
        <v>0.03</v>
      </c>
    </row>
    <row r="6" spans="1:2" x14ac:dyDescent="0.3">
      <c r="A6" s="4" t="s">
        <v>5</v>
      </c>
      <c r="B6" s="5">
        <v>0</v>
      </c>
    </row>
    <row r="7" spans="1:2" x14ac:dyDescent="0.3">
      <c r="A7" s="4"/>
      <c r="B7" s="5"/>
    </row>
    <row r="8" spans="1:2" x14ac:dyDescent="0.3">
      <c r="A8" s="2" t="s">
        <v>6</v>
      </c>
      <c r="B8" s="3">
        <v>0.04</v>
      </c>
    </row>
    <row r="9" spans="1:2" x14ac:dyDescent="0.3">
      <c r="A9" s="4"/>
      <c r="B9" s="5"/>
    </row>
    <row r="10" spans="1:2" x14ac:dyDescent="0.3">
      <c r="A10" s="2" t="s">
        <v>7</v>
      </c>
      <c r="B10" s="3">
        <v>8.0000000000000002E-3</v>
      </c>
    </row>
    <row r="11" spans="1:2" x14ac:dyDescent="0.3">
      <c r="A11" s="4"/>
      <c r="B11" s="5"/>
    </row>
    <row r="12" spans="1:2" x14ac:dyDescent="0.3">
      <c r="A12" s="2" t="s">
        <v>8</v>
      </c>
      <c r="B12" s="3">
        <v>1.2699999999999999E-2</v>
      </c>
    </row>
    <row r="13" spans="1:2" x14ac:dyDescent="0.3">
      <c r="A13" s="4"/>
      <c r="B13" s="5"/>
    </row>
    <row r="14" spans="1:2" x14ac:dyDescent="0.3">
      <c r="A14" s="2" t="s">
        <v>9</v>
      </c>
      <c r="B14" s="3">
        <v>1.23E-2</v>
      </c>
    </row>
    <row r="15" spans="1:2" x14ac:dyDescent="0.3">
      <c r="A15" s="4"/>
      <c r="B15" s="5"/>
    </row>
    <row r="16" spans="1:2" x14ac:dyDescent="0.3">
      <c r="A16" s="2" t="s">
        <v>10</v>
      </c>
      <c r="B16" s="3">
        <v>7.3999999999999996E-2</v>
      </c>
    </row>
    <row r="17" spans="1:5" x14ac:dyDescent="0.3">
      <c r="A17" s="4"/>
      <c r="B17" s="5"/>
    </row>
    <row r="18" spans="1:5" ht="15" thickBot="1" x14ac:dyDescent="0.35">
      <c r="A18" s="6" t="s">
        <v>11</v>
      </c>
      <c r="B18" s="7">
        <f>((1+(B8+B10+B12))*(1+B14)*(1+B16)/(1-B2)-1)</f>
        <v>0.24200738733441041</v>
      </c>
      <c r="E18" s="8"/>
    </row>
    <row r="19" spans="1:5" ht="19.2" customHeight="1" thickBot="1" x14ac:dyDescent="0.35">
      <c r="A19" s="9" t="s">
        <v>12</v>
      </c>
      <c r="B19" s="10"/>
      <c r="E19" s="8"/>
    </row>
    <row r="20" spans="1:5" x14ac:dyDescent="0.3">
      <c r="A20" s="72" t="s">
        <v>13</v>
      </c>
      <c r="B20" s="73"/>
      <c r="C20" s="11"/>
    </row>
    <row r="21" spans="1:5" x14ac:dyDescent="0.3">
      <c r="A21" s="12" t="s">
        <v>14</v>
      </c>
    </row>
  </sheetData>
  <mergeCells count="2">
    <mergeCell ref="A1:B1"/>
    <mergeCell ref="A20:B20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F6049-9493-467F-9E4E-37B3234C1860}">
  <dimension ref="A1:G36"/>
  <sheetViews>
    <sheetView zoomScale="70" zoomScaleNormal="70" workbookViewId="0">
      <selection activeCell="M29" sqref="M29"/>
    </sheetView>
  </sheetViews>
  <sheetFormatPr defaultRowHeight="14.4" x14ac:dyDescent="0.3"/>
  <cols>
    <col min="1" max="1" width="22.21875" bestFit="1" customWidth="1"/>
    <col min="2" max="2" width="66.6640625" bestFit="1" customWidth="1"/>
    <col min="3" max="3" width="22.21875" bestFit="1" customWidth="1"/>
    <col min="4" max="30" width="13.33203125" bestFit="1" customWidth="1"/>
  </cols>
  <sheetData>
    <row r="1" spans="1:7" x14ac:dyDescent="0.3">
      <c r="A1" s="13"/>
      <c r="B1" s="13" t="s">
        <v>15</v>
      </c>
      <c r="C1" s="13" t="s">
        <v>16</v>
      </c>
      <c r="D1" s="62" t="s">
        <v>17</v>
      </c>
      <c r="E1" s="62"/>
      <c r="F1" s="62" t="s">
        <v>18</v>
      </c>
      <c r="G1" s="62"/>
    </row>
    <row r="2" spans="1:7" ht="94.95" customHeight="1" x14ac:dyDescent="0.3">
      <c r="A2" s="14"/>
      <c r="B2" s="14" t="s">
        <v>19</v>
      </c>
      <c r="C2" s="14" t="s">
        <v>284</v>
      </c>
      <c r="D2" s="57" t="s">
        <v>20</v>
      </c>
      <c r="E2" s="57"/>
      <c r="F2" s="57" t="s">
        <v>21</v>
      </c>
      <c r="G2" s="57"/>
    </row>
    <row r="3" spans="1:7" x14ac:dyDescent="0.3">
      <c r="A3" s="61" t="s">
        <v>264</v>
      </c>
      <c r="B3" s="60"/>
      <c r="C3" s="60"/>
      <c r="D3" s="60"/>
      <c r="E3" s="60"/>
      <c r="F3" s="60"/>
      <c r="G3" s="60"/>
    </row>
    <row r="4" spans="1:7" x14ac:dyDescent="0.3">
      <c r="A4" s="15" t="s">
        <v>249</v>
      </c>
      <c r="B4" s="15" t="s">
        <v>28</v>
      </c>
      <c r="C4" s="16" t="s">
        <v>265</v>
      </c>
      <c r="D4" s="16" t="s">
        <v>266</v>
      </c>
      <c r="E4" s="16" t="s">
        <v>285</v>
      </c>
    </row>
    <row r="5" spans="1:7" ht="24" customHeight="1" thickBot="1" x14ac:dyDescent="0.35">
      <c r="A5" s="18" t="s">
        <v>23</v>
      </c>
      <c r="B5" s="18" t="s">
        <v>24</v>
      </c>
      <c r="C5" s="19" t="s">
        <v>286</v>
      </c>
      <c r="D5" s="53" t="s">
        <v>287</v>
      </c>
      <c r="E5" s="53" t="s">
        <v>288</v>
      </c>
    </row>
    <row r="6" spans="1:7" ht="25.95" customHeight="1" thickTop="1" thickBot="1" x14ac:dyDescent="0.35">
      <c r="A6" s="22" t="s">
        <v>25</v>
      </c>
      <c r="B6" s="22" t="s">
        <v>37</v>
      </c>
      <c r="C6" s="23" t="s">
        <v>289</v>
      </c>
      <c r="D6" s="54" t="s">
        <v>290</v>
      </c>
      <c r="E6" s="54" t="s">
        <v>290</v>
      </c>
    </row>
    <row r="7" spans="1:7" ht="24" customHeight="1" thickTop="1" thickBot="1" x14ac:dyDescent="0.35">
      <c r="A7" s="22" t="s">
        <v>81</v>
      </c>
      <c r="B7" s="22" t="s">
        <v>83</v>
      </c>
      <c r="C7" s="23" t="s">
        <v>291</v>
      </c>
      <c r="D7" s="54" t="s">
        <v>292</v>
      </c>
      <c r="E7" s="54" t="s">
        <v>292</v>
      </c>
    </row>
    <row r="8" spans="1:7" ht="25.95" customHeight="1" thickTop="1" thickBot="1" x14ac:dyDescent="0.35">
      <c r="A8" s="22" t="s">
        <v>94</v>
      </c>
      <c r="B8" s="22" t="s">
        <v>96</v>
      </c>
      <c r="C8" s="23" t="s">
        <v>293</v>
      </c>
      <c r="D8" s="23" t="s">
        <v>267</v>
      </c>
      <c r="E8" s="54" t="s">
        <v>293</v>
      </c>
    </row>
    <row r="9" spans="1:7" ht="25.95" customHeight="1" thickTop="1" thickBot="1" x14ac:dyDescent="0.35">
      <c r="A9" s="27" t="s">
        <v>268</v>
      </c>
      <c r="B9" s="27" t="s">
        <v>107</v>
      </c>
      <c r="C9" s="28" t="s">
        <v>269</v>
      </c>
      <c r="D9" s="28" t="s">
        <v>267</v>
      </c>
      <c r="E9" s="55" t="s">
        <v>269</v>
      </c>
    </row>
    <row r="10" spans="1:7" ht="24" customHeight="1" thickTop="1" thickBot="1" x14ac:dyDescent="0.35">
      <c r="A10" s="18" t="s">
        <v>109</v>
      </c>
      <c r="B10" s="18" t="s">
        <v>110</v>
      </c>
      <c r="C10" s="19" t="s">
        <v>294</v>
      </c>
      <c r="D10" s="53" t="s">
        <v>295</v>
      </c>
      <c r="E10" s="53" t="s">
        <v>295</v>
      </c>
    </row>
    <row r="11" spans="1:7" ht="24" customHeight="1" thickTop="1" thickBot="1" x14ac:dyDescent="0.35">
      <c r="A11" s="22" t="s">
        <v>111</v>
      </c>
      <c r="B11" s="22" t="s">
        <v>113</v>
      </c>
      <c r="C11" s="23" t="s">
        <v>296</v>
      </c>
      <c r="D11" s="54" t="s">
        <v>297</v>
      </c>
      <c r="E11" s="54" t="s">
        <v>297</v>
      </c>
    </row>
    <row r="12" spans="1:7" ht="24" customHeight="1" thickTop="1" thickBot="1" x14ac:dyDescent="0.35">
      <c r="A12" s="27" t="s">
        <v>118</v>
      </c>
      <c r="B12" s="27" t="s">
        <v>92</v>
      </c>
      <c r="C12" s="28" t="s">
        <v>270</v>
      </c>
      <c r="D12" s="55" t="s">
        <v>271</v>
      </c>
      <c r="E12" s="55" t="s">
        <v>271</v>
      </c>
    </row>
    <row r="13" spans="1:7" ht="25.95" customHeight="1" thickTop="1" thickBot="1" x14ac:dyDescent="0.35">
      <c r="A13" s="27" t="s">
        <v>119</v>
      </c>
      <c r="B13" s="27" t="s">
        <v>89</v>
      </c>
      <c r="C13" s="28" t="s">
        <v>298</v>
      </c>
      <c r="D13" s="55" t="s">
        <v>299</v>
      </c>
      <c r="E13" s="55" t="s">
        <v>299</v>
      </c>
    </row>
    <row r="14" spans="1:7" ht="24" customHeight="1" thickTop="1" thickBot="1" x14ac:dyDescent="0.35">
      <c r="A14" s="27" t="s">
        <v>120</v>
      </c>
      <c r="B14" s="27" t="s">
        <v>122</v>
      </c>
      <c r="C14" s="28" t="s">
        <v>300</v>
      </c>
      <c r="D14" s="55" t="s">
        <v>301</v>
      </c>
      <c r="E14" s="55" t="s">
        <v>301</v>
      </c>
    </row>
    <row r="15" spans="1:7" ht="25.95" customHeight="1" thickTop="1" thickBot="1" x14ac:dyDescent="0.35">
      <c r="A15" s="27" t="s">
        <v>123</v>
      </c>
      <c r="B15" s="27" t="s">
        <v>125</v>
      </c>
      <c r="C15" s="28" t="s">
        <v>302</v>
      </c>
      <c r="D15" s="55" t="s">
        <v>303</v>
      </c>
      <c r="E15" s="55" t="s">
        <v>303</v>
      </c>
    </row>
    <row r="16" spans="1:7" ht="24" customHeight="1" thickTop="1" thickBot="1" x14ac:dyDescent="0.35">
      <c r="A16" s="18" t="s">
        <v>127</v>
      </c>
      <c r="B16" s="18" t="s">
        <v>128</v>
      </c>
      <c r="C16" s="19" t="s">
        <v>304</v>
      </c>
      <c r="D16" s="19" t="s">
        <v>267</v>
      </c>
      <c r="E16" s="53" t="s">
        <v>304</v>
      </c>
    </row>
    <row r="17" spans="1:5" ht="52.05" customHeight="1" thickTop="1" thickBot="1" x14ac:dyDescent="0.35">
      <c r="A17" s="22" t="s">
        <v>129</v>
      </c>
      <c r="B17" s="22" t="s">
        <v>131</v>
      </c>
      <c r="C17" s="23" t="s">
        <v>305</v>
      </c>
      <c r="D17" s="23" t="s">
        <v>267</v>
      </c>
      <c r="E17" s="54" t="s">
        <v>305</v>
      </c>
    </row>
    <row r="18" spans="1:5" ht="25.95" customHeight="1" thickTop="1" thickBot="1" x14ac:dyDescent="0.35">
      <c r="A18" s="22" t="s">
        <v>153</v>
      </c>
      <c r="B18" s="22" t="s">
        <v>155</v>
      </c>
      <c r="C18" s="23" t="s">
        <v>306</v>
      </c>
      <c r="D18" s="23" t="s">
        <v>267</v>
      </c>
      <c r="E18" s="54" t="s">
        <v>306</v>
      </c>
    </row>
    <row r="19" spans="1:5" ht="24" customHeight="1" thickTop="1" thickBot="1" x14ac:dyDescent="0.35">
      <c r="A19" s="18" t="s">
        <v>169</v>
      </c>
      <c r="B19" s="18" t="s">
        <v>170</v>
      </c>
      <c r="C19" s="19" t="s">
        <v>307</v>
      </c>
      <c r="D19" s="19" t="s">
        <v>267</v>
      </c>
      <c r="E19" s="53" t="s">
        <v>307</v>
      </c>
    </row>
    <row r="20" spans="1:5" ht="25.95" customHeight="1" thickTop="1" thickBot="1" x14ac:dyDescent="0.35">
      <c r="A20" s="27" t="s">
        <v>272</v>
      </c>
      <c r="B20" s="27" t="s">
        <v>173</v>
      </c>
      <c r="C20" s="28" t="s">
        <v>308</v>
      </c>
      <c r="D20" s="28" t="s">
        <v>267</v>
      </c>
      <c r="E20" s="55" t="s">
        <v>308</v>
      </c>
    </row>
    <row r="21" spans="1:5" ht="25.95" customHeight="1" thickTop="1" thickBot="1" x14ac:dyDescent="0.35">
      <c r="A21" s="27" t="s">
        <v>171</v>
      </c>
      <c r="B21" s="27" t="s">
        <v>253</v>
      </c>
      <c r="C21" s="28" t="s">
        <v>273</v>
      </c>
      <c r="D21" s="28" t="s">
        <v>267</v>
      </c>
      <c r="E21" s="55" t="s">
        <v>273</v>
      </c>
    </row>
    <row r="22" spans="1:5" ht="39" customHeight="1" thickTop="1" thickBot="1" x14ac:dyDescent="0.35">
      <c r="A22" s="27" t="s">
        <v>174</v>
      </c>
      <c r="B22" s="27" t="s">
        <v>254</v>
      </c>
      <c r="C22" s="28" t="s">
        <v>309</v>
      </c>
      <c r="D22" s="28" t="s">
        <v>267</v>
      </c>
      <c r="E22" s="55" t="s">
        <v>309</v>
      </c>
    </row>
    <row r="23" spans="1:5" ht="24" customHeight="1" thickTop="1" thickBot="1" x14ac:dyDescent="0.35">
      <c r="A23" s="18" t="s">
        <v>176</v>
      </c>
      <c r="B23" s="18" t="s">
        <v>177</v>
      </c>
      <c r="C23" s="19" t="s">
        <v>310</v>
      </c>
      <c r="D23" s="53" t="s">
        <v>311</v>
      </c>
      <c r="E23" s="53" t="s">
        <v>312</v>
      </c>
    </row>
    <row r="24" spans="1:5" ht="25.95" customHeight="1" thickTop="1" thickBot="1" x14ac:dyDescent="0.35">
      <c r="A24" s="22" t="s">
        <v>178</v>
      </c>
      <c r="B24" s="22" t="s">
        <v>99</v>
      </c>
      <c r="C24" s="23" t="s">
        <v>274</v>
      </c>
      <c r="D24" s="54" t="s">
        <v>275</v>
      </c>
      <c r="E24" s="54" t="s">
        <v>275</v>
      </c>
    </row>
    <row r="25" spans="1:5" ht="24" customHeight="1" thickTop="1" thickBot="1" x14ac:dyDescent="0.35">
      <c r="A25" s="22" t="s">
        <v>192</v>
      </c>
      <c r="B25" s="22" t="s">
        <v>194</v>
      </c>
      <c r="C25" s="23" t="s">
        <v>276</v>
      </c>
      <c r="D25" s="54" t="s">
        <v>277</v>
      </c>
      <c r="E25" s="54" t="s">
        <v>277</v>
      </c>
    </row>
    <row r="26" spans="1:5" ht="24" customHeight="1" thickTop="1" thickBot="1" x14ac:dyDescent="0.35">
      <c r="A26" s="22" t="s">
        <v>278</v>
      </c>
      <c r="B26" s="22" t="s">
        <v>205</v>
      </c>
      <c r="C26" s="23" t="s">
        <v>313</v>
      </c>
      <c r="D26" s="54" t="s">
        <v>314</v>
      </c>
      <c r="E26" s="54" t="s">
        <v>314</v>
      </c>
    </row>
    <row r="27" spans="1:5" ht="25.95" customHeight="1" thickTop="1" thickBot="1" x14ac:dyDescent="0.35">
      <c r="A27" s="27" t="s">
        <v>203</v>
      </c>
      <c r="B27" s="27" t="s">
        <v>107</v>
      </c>
      <c r="C27" s="28" t="s">
        <v>269</v>
      </c>
      <c r="D27" s="55" t="s">
        <v>269</v>
      </c>
      <c r="E27" s="28" t="s">
        <v>267</v>
      </c>
    </row>
    <row r="28" spans="1:5" ht="25.95" customHeight="1" thickTop="1" thickBot="1" x14ac:dyDescent="0.35">
      <c r="A28" s="22" t="s">
        <v>218</v>
      </c>
      <c r="B28" s="22" t="s">
        <v>220</v>
      </c>
      <c r="C28" s="23" t="s">
        <v>315</v>
      </c>
      <c r="D28" s="54" t="s">
        <v>316</v>
      </c>
      <c r="E28" s="54" t="s">
        <v>316</v>
      </c>
    </row>
    <row r="29" spans="1:5" ht="39" customHeight="1" thickTop="1" thickBot="1" x14ac:dyDescent="0.35">
      <c r="A29" s="22" t="s">
        <v>229</v>
      </c>
      <c r="B29" s="22" t="s">
        <v>231</v>
      </c>
      <c r="C29" s="23" t="s">
        <v>317</v>
      </c>
      <c r="D29" s="54" t="s">
        <v>317</v>
      </c>
      <c r="E29" s="23" t="s">
        <v>267</v>
      </c>
    </row>
    <row r="30" spans="1:5" ht="15" thickTop="1" x14ac:dyDescent="0.3">
      <c r="A30" s="57" t="s">
        <v>279</v>
      </c>
      <c r="B30" s="57"/>
      <c r="C30" s="14"/>
      <c r="D30" s="33" t="s">
        <v>318</v>
      </c>
      <c r="E30" s="33" t="s">
        <v>319</v>
      </c>
    </row>
    <row r="31" spans="1:5" x14ac:dyDescent="0.3">
      <c r="A31" s="57" t="s">
        <v>280</v>
      </c>
      <c r="B31" s="57"/>
      <c r="C31" s="14"/>
      <c r="D31" s="33" t="s">
        <v>320</v>
      </c>
      <c r="E31" s="33" t="s">
        <v>321</v>
      </c>
    </row>
    <row r="32" spans="1:5" x14ac:dyDescent="0.3">
      <c r="A32" s="57" t="s">
        <v>281</v>
      </c>
      <c r="B32" s="57"/>
      <c r="C32" s="14"/>
      <c r="D32" s="33" t="s">
        <v>318</v>
      </c>
      <c r="E32" s="33" t="s">
        <v>282</v>
      </c>
    </row>
    <row r="33" spans="1:7" x14ac:dyDescent="0.3">
      <c r="A33" s="57" t="s">
        <v>283</v>
      </c>
      <c r="B33" s="57"/>
      <c r="C33" s="14"/>
      <c r="D33" s="33" t="s">
        <v>320</v>
      </c>
      <c r="E33" s="33" t="s">
        <v>322</v>
      </c>
    </row>
    <row r="34" spans="1:7" x14ac:dyDescent="0.3">
      <c r="A34" s="32"/>
      <c r="B34" s="32"/>
      <c r="C34" s="32"/>
      <c r="D34" s="32"/>
      <c r="E34" s="32"/>
      <c r="F34" s="32"/>
      <c r="G34" s="32"/>
    </row>
    <row r="35" spans="1:7" ht="60" customHeight="1" x14ac:dyDescent="0.3">
      <c r="A35" s="36"/>
      <c r="B35" s="36"/>
      <c r="C35" s="36"/>
      <c r="D35" s="36"/>
      <c r="E35" s="36"/>
      <c r="F35" s="36"/>
      <c r="G35" s="36"/>
    </row>
    <row r="36" spans="1:7" ht="70.05" customHeight="1" x14ac:dyDescent="0.3">
      <c r="A36" s="59" t="s">
        <v>247</v>
      </c>
      <c r="B36" s="60"/>
      <c r="C36" s="60"/>
      <c r="D36" s="60"/>
      <c r="E36" s="60"/>
      <c r="F36" s="60"/>
      <c r="G36" s="60"/>
    </row>
  </sheetData>
  <mergeCells count="10">
    <mergeCell ref="A30:B30"/>
    <mergeCell ref="A36:G36"/>
    <mergeCell ref="D1:E1"/>
    <mergeCell ref="F1:G1"/>
    <mergeCell ref="D2:E2"/>
    <mergeCell ref="F2:G2"/>
    <mergeCell ref="A3:G3"/>
    <mergeCell ref="A31:B31"/>
    <mergeCell ref="A32:B32"/>
    <mergeCell ref="A33:B3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SINTÉTICO</vt:lpstr>
      <vt:lpstr>ANALÍTICO</vt:lpstr>
      <vt:lpstr>BDI</vt:lpstr>
      <vt:lpstr>CRONOGRAMA</vt:lpstr>
      <vt:lpstr>SINTÉTICO!Area_de_impressao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Emiliano Almeida</dc:creator>
  <cp:lastModifiedBy>Emiliano Almeida</cp:lastModifiedBy>
  <cp:lastPrinted>2025-08-21T13:20:15Z</cp:lastPrinted>
  <dcterms:created xsi:type="dcterms:W3CDTF">2024-08-07T14:14:59Z</dcterms:created>
  <dcterms:modified xsi:type="dcterms:W3CDTF">2025-08-21T13:23:55Z</dcterms:modified>
</cp:coreProperties>
</file>