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ILHA SINTÉTICA" sheetId="1" r:id="rId1"/>
    <sheet name="PLANILHA ANALÍTICA" sheetId="2" r:id="rId2"/>
    <sheet name="COMPOSIÇÃO BDI" sheetId="3" r:id="rId3"/>
    <sheet name="CRONOGRAMA" sheetId="4" r:id="rId4"/>
  </sheets>
  <definedNames>
    <definedName name="HTML_tables">#N/A</definedName>
    <definedName name="HTML_tables_3">#REF!</definedName>
    <definedName name="_xlnm.Print_Titles" localSheetId="1">'PLANILHA ANALÍTICA'!$1:$7</definedName>
    <definedName name="_xlnm.Print_Titles" localSheetId="0">'PLANILHA SINTÉTICA'!$1:$7</definedName>
  </definedNames>
  <calcPr fullCalcOnLoad="1"/>
</workbook>
</file>

<file path=xl/sharedStrings.xml><?xml version="1.0" encoding="utf-8"?>
<sst xmlns="http://schemas.openxmlformats.org/spreadsheetml/2006/main" count="2340" uniqueCount="465">
  <si>
    <t>PLANILHA SINTÉTICA - PROJETO DE SEGURANÇA - CFTV E CONTROLE DE ACESSO - AMAPA/AP</t>
  </si>
  <si>
    <t>Leis Sociais (Referência SINAPI): LS = 123,20%</t>
  </si>
  <si>
    <t>Benefícios e Despesas Indiretas: BDI =   20,00%</t>
  </si>
  <si>
    <t>CÓDIGO</t>
  </si>
  <si>
    <t>DESCRIÇÃO</t>
  </si>
  <si>
    <t>UNIDADE</t>
  </si>
  <si>
    <t>QUANT.</t>
  </si>
  <si>
    <t>PREÇO(R$)</t>
  </si>
  <si>
    <t>PREÇO TOTAL (R$)</t>
  </si>
  <si>
    <t>SEGURANÇA: CFTV E CONTROLE DE ACESSO</t>
  </si>
  <si>
    <t>01.01</t>
  </si>
  <si>
    <t>INFRAESTRUTURA E CABEAMENTO</t>
  </si>
  <si>
    <t>01.01.01</t>
  </si>
  <si>
    <t>ELETRODUTO de ferro galvanizado eletroliticamente, pesado, Ø 3/4 "</t>
  </si>
  <si>
    <t>M</t>
  </si>
  <si>
    <t>01.01.02</t>
  </si>
  <si>
    <t>ELETRODUTO de ferro galvanizado eletroliticamente, pesado, Ø 1 "</t>
  </si>
  <si>
    <t>01.01.03</t>
  </si>
  <si>
    <t>ELETRODUTO de ferro galvanizado eletroliticamente, pesado, Ø 2"</t>
  </si>
  <si>
    <t>01.01.04</t>
  </si>
  <si>
    <t>ELETRODUTO de ferro galvanizado eletroliticamente, pesado, Ø 2.1/2"</t>
  </si>
  <si>
    <t>01.01.05</t>
  </si>
  <si>
    <t>ELETRODUTO DE PVC RIGIDO ROSCAVEL D= 25 MM (3/4")</t>
  </si>
  <si>
    <t>01.01.06</t>
  </si>
  <si>
    <t>ELETRODUTO DE PVC RIGIDO ROSCAVEL D= 60 MM (2")</t>
  </si>
  <si>
    <t>01.01.07</t>
  </si>
  <si>
    <t>CURVA 90 de ferro galvanizado - Ø 2.1/2 "</t>
  </si>
  <si>
    <t>UN</t>
  </si>
  <si>
    <t>01.01.08</t>
  </si>
  <si>
    <t>CURVA 90 DE PVC RIGIDO PARA ELETRODUTO ROSCAVEL D= 25 MM (3/4")</t>
  </si>
  <si>
    <t>01.01.09</t>
  </si>
  <si>
    <t>CURVA 90 DE PVC RIGIDO PARA ELETRODUTO ROSCAVEL D= 60 MM (2")</t>
  </si>
  <si>
    <t>01.01.10</t>
  </si>
  <si>
    <t>CURVA 90 de ferro galvanizado - Ø 3/4 "</t>
  </si>
  <si>
    <t>01.01.11</t>
  </si>
  <si>
    <t>CURVA 90 de ferro galvanizado - Ø 2 "</t>
  </si>
  <si>
    <t>01.01.12</t>
  </si>
  <si>
    <t>LUVA de ferro galvanizado eletroliticamente, pesado, Ø 3/4 "</t>
  </si>
  <si>
    <t>01.01.13</t>
  </si>
  <si>
    <t>LUVA de ferro galvanizado eletroliticamente, pesado, Ø 2.1/2 "</t>
  </si>
  <si>
    <t>01.01.14</t>
  </si>
  <si>
    <t>LUVA de ferro galvanizado eletroliticamente, pesado, Ø 2"</t>
  </si>
  <si>
    <t>01.01.15</t>
  </si>
  <si>
    <t>LUVA de ferro galvanizado eletroliticamente, pesado, Ø 1 "</t>
  </si>
  <si>
    <t>01.01.16</t>
  </si>
  <si>
    <t>LUVA DE PVC RIGIDO PARA ELETRODUTO ROSCAVEL D= 60 MM (2")</t>
  </si>
  <si>
    <t>01.01.17</t>
  </si>
  <si>
    <t>LUVA DE PVC RIGIDO PARA ELETRODUTO ROSCAVEL D= 25 MM (3/4")</t>
  </si>
  <si>
    <t>01.01.18</t>
  </si>
  <si>
    <t>BUCHA e ARRUELA em alumínio fundido p/ eletroduto - Ø 2 "</t>
  </si>
  <si>
    <t>01.01.19</t>
  </si>
  <si>
    <t>BUCHA e ARRUELA em alumínio fundido p/ eletroduto - Ø 2.1/2 "</t>
  </si>
  <si>
    <t>01.01.20</t>
  </si>
  <si>
    <t>BUCHA E ARRUELA em alumínio fundido, p/ eletroduto - Ø 1 "</t>
  </si>
  <si>
    <t>01.01.21</t>
  </si>
  <si>
    <t>BUCHA E ARRUELA em alumínio fundido, p/ eletroduto - Ø 3/4 "</t>
  </si>
  <si>
    <t>01.01.22</t>
  </si>
  <si>
    <t>BUCHA e ARRUELA em PVC roscável p/ eletroduto - Ø 2 "</t>
  </si>
  <si>
    <t>01.01.23</t>
  </si>
  <si>
    <t>BUCHA e ARRUELA em PVC roscável p/ eletroduto - Ø 3/4 "</t>
  </si>
  <si>
    <t>01.01.24</t>
  </si>
  <si>
    <t>BRAÇADEIRA circular Ø 1 "</t>
  </si>
  <si>
    <t>01.01.25</t>
  </si>
  <si>
    <t>BRAÇADEIRA circular Ø 2 "</t>
  </si>
  <si>
    <t>01.01.26</t>
  </si>
  <si>
    <t>BRAÇADEIRA circular Ø 2.1/2 "</t>
  </si>
  <si>
    <t>01.01.27</t>
  </si>
  <si>
    <t>BRAÇADEIRA circular Ø 3/4 "</t>
  </si>
  <si>
    <t>01.01.28</t>
  </si>
  <si>
    <t>CONDULETE EM LIGA DE ALUMINIO FUNDIDO TIPO "E" D= 1"</t>
  </si>
  <si>
    <t>01.01.29</t>
  </si>
  <si>
    <t>CONDULETE EM LIGA DE ALUMINIO FUNDIDO TIPO "E" D= 3/4"</t>
  </si>
  <si>
    <t>01.01.30</t>
  </si>
  <si>
    <t>CONDULETE EM LIGA DE ALUMINIO FUNDIDO TIPO "LL" D=1"</t>
  </si>
  <si>
    <t>01.01.31</t>
  </si>
  <si>
    <t>CONDULETE EM LIGA DE ALUMINIO FUNDIDO TIPO "LR" D=1"</t>
  </si>
  <si>
    <t>01.01.32</t>
  </si>
  <si>
    <t>CONDULETE EM LIGA DE ALUMINIO FUNDIDO TIPO "LR" D=3/4"</t>
  </si>
  <si>
    <t>01.01.33</t>
  </si>
  <si>
    <t>CONDULETE EM LIGA DE ALUMINIO FUNDIDO TIPO "T" D=1"</t>
  </si>
  <si>
    <t>01.01.34</t>
  </si>
  <si>
    <t>CONDULETE EM LIGA DE ALUMINIO FUNDIDO TIPO "T" D=3/4"</t>
  </si>
  <si>
    <t>01.01.35</t>
  </si>
  <si>
    <t>CONDULETE EM PVC rígido TIPO "E" D=3/4"</t>
  </si>
  <si>
    <t>01.01.36</t>
  </si>
  <si>
    <t>CONDULETE EM PVC rígido TIPO "T" D=3/4"</t>
  </si>
  <si>
    <t>01.01.37</t>
  </si>
  <si>
    <t>CONDULETE EM LIGA DE ALUMINIO FUNDIDO TIPO "B" D=3/4"</t>
  </si>
  <si>
    <t>01.01.38</t>
  </si>
  <si>
    <t>CONDULETE C/ ROSCA EM LIGA DE ALUMINIO FUNDIDO TIPO "E" D= 3/4"</t>
  </si>
  <si>
    <t>01.01.39</t>
  </si>
  <si>
    <t>CONDULETE C/ ROSCA EM LIGA DE ALUMINIO FUNDIDO TIPO "LB" D=3/4"</t>
  </si>
  <si>
    <t>01.01.40</t>
  </si>
  <si>
    <t>CONDULETE C/ ROSCA EM LIGA DE ALUMINIO FUNDIDO TIPO "LL" D=3/4"</t>
  </si>
  <si>
    <t>01.01.41</t>
  </si>
  <si>
    <t>CONDULETE C/ ROSCA EM LIGA DE ALUMINIO FUNDIDO TIPO "B" D=3/4"</t>
  </si>
  <si>
    <t>01.01.42</t>
  </si>
  <si>
    <t>CONDULETE C/ ROSCA EM LIGA DE ALUMINIO FUNDIDO TIPO "LR" D=3/4"</t>
  </si>
  <si>
    <t>01.01.43</t>
  </si>
  <si>
    <t>CONDULETE EM LIGA DE ALUMINIO FUNDIDO TIPO "LL" D=3/4"</t>
  </si>
  <si>
    <t>01.01.44</t>
  </si>
  <si>
    <t>SAÍDA lateral p/ eletrocalha - Ø 2 "</t>
  </si>
  <si>
    <t>01.01.45</t>
  </si>
  <si>
    <t>SAÍDA lateral p/ eletrocalha - Ø 2.1/2 "</t>
  </si>
  <si>
    <t>01.01.46</t>
  </si>
  <si>
    <t>SAÍDA lateral p/ eletrocalha - Ø 3/4 "</t>
  </si>
  <si>
    <t>01.01.47</t>
  </si>
  <si>
    <t>SAÍDA lateral p/ eletrocalha - Ø 1 "</t>
  </si>
  <si>
    <t>01.01.48</t>
  </si>
  <si>
    <t>CAIXA de alvenaria, dimensões 30x30x30, com tampa de ferro fundido T16</t>
  </si>
  <si>
    <t>01.01.49</t>
  </si>
  <si>
    <t>CAIXA de alvenaria, dimensões 30x30x50, com tampa de ferro fundido T16</t>
  </si>
  <si>
    <t>01.01.50</t>
  </si>
  <si>
    <t>CAIXA DE PASSAGEM EM CHAPA DE ACO COM TAMPA PARAFUSADA, DIMENSOES 150 X 150 X 120 MM</t>
  </si>
  <si>
    <t>01.01.51</t>
  </si>
  <si>
    <t>CAIXA em PVC p/ imbutir - 4 " x 2 "</t>
  </si>
  <si>
    <t>01.01.52</t>
  </si>
  <si>
    <t>PORCA sextavada Ø 1/4 ", ref.: 2502 Marvitec</t>
  </si>
  <si>
    <t>01.01.53</t>
  </si>
  <si>
    <t>JUNÇÃO angular, ref.: 1224 Marvitec</t>
  </si>
  <si>
    <t>01.01.54</t>
  </si>
  <si>
    <t>PARAFUSO para bucha S8</t>
  </si>
  <si>
    <t>01.01.55</t>
  </si>
  <si>
    <t>CONECTOR tipo RJ-45, categoria 6 e espelho para caixa 4 " x 4 " com 1 furo para o conector</t>
  </si>
  <si>
    <t>01.01.56</t>
  </si>
  <si>
    <t>ARRUELA lisa de Ø 1/4 " - galvanizada</t>
  </si>
  <si>
    <t>01.01.57</t>
  </si>
  <si>
    <t>BUCHA nylon S8</t>
  </si>
  <si>
    <t>01.01.58</t>
  </si>
  <si>
    <t>VERGALHÃO com rosca Ø 1/4 ", ref.: 1431 Marvitec</t>
  </si>
  <si>
    <t>01.01.59</t>
  </si>
  <si>
    <t>CABO tipo UTP - 4 pares - categoria 6</t>
  </si>
  <si>
    <t>01.01.60</t>
  </si>
  <si>
    <t>CABO seção 2,5 mm² 450/750V, ref.: Superastic Flex Prysmian</t>
  </si>
  <si>
    <t>01.01.61</t>
  </si>
  <si>
    <t>PATCH cable - M8V - categoria 6 - azul (dados) - 1,00 metro</t>
  </si>
  <si>
    <t>01.01.62</t>
  </si>
  <si>
    <t>ABRACADEIRA DE NYLON PARA AMARRACAO DE CABOS, COMPRIM= 199MM</t>
  </si>
  <si>
    <t>01.02</t>
  </si>
  <si>
    <t>EQUIPAMENTOS</t>
  </si>
  <si>
    <t>01.02.01</t>
  </si>
  <si>
    <t>Servidor digital com 32 entradas de vídeo, 960fps, HD de 2Tb</t>
  </si>
  <si>
    <t>01.02.02</t>
  </si>
  <si>
    <t>Servidor digital com 16 entradas de vídeo, 480fps, HD de 1Tb</t>
  </si>
  <si>
    <t>01.02.03</t>
  </si>
  <si>
    <t>Sensor de porta tipo magnético</t>
  </si>
  <si>
    <t>01.02.04</t>
  </si>
  <si>
    <t>Câmera Fixa tipo III, incluindo fornecimento, instalação.</t>
  </si>
  <si>
    <t>01.02.05</t>
  </si>
  <si>
    <t>Câmera Fixa tipo II, incluindo fornecimento, instalação.</t>
  </si>
  <si>
    <t>01.02.06</t>
  </si>
  <si>
    <t>Câmera Fixa tipo I, incluindo fornecimento, instalação.</t>
  </si>
  <si>
    <t>01.02.07</t>
  </si>
  <si>
    <t>Switches de 24 portas com injetor POE incluindo fornecimento, instalação.</t>
  </si>
  <si>
    <t>01.02.08</t>
  </si>
  <si>
    <t>Leitora biométrica stand alone</t>
  </si>
  <si>
    <t>01.02.09</t>
  </si>
  <si>
    <t>Botão de abertura de porta tipo pulso</t>
  </si>
  <si>
    <t>01.02.10</t>
  </si>
  <si>
    <t>Fechadura eletromagnética com suporte e fonte de alimentação com carregador e bateria</t>
  </si>
  <si>
    <t>01.02.11</t>
  </si>
  <si>
    <t>DPS – dispositivo de proteção contra surtos elétricos em linha de dados / ethernet com PoE</t>
  </si>
  <si>
    <t>01.02.12</t>
  </si>
  <si>
    <t>MOLA hidráulica aérea de porta</t>
  </si>
  <si>
    <t>01.02.13</t>
  </si>
  <si>
    <t>Monitor LCD 26”</t>
  </si>
  <si>
    <t>01.02.14</t>
  </si>
  <si>
    <t>PATCH panel 1U, 24 portas, RJ-45, categoria 6</t>
  </si>
  <si>
    <t>01.02.15</t>
  </si>
  <si>
    <t>GUIA de cabos fechado horizontal 1U</t>
  </si>
  <si>
    <t>01.02.16</t>
  </si>
  <si>
    <t>RACK - Ver detalhes em prancha</t>
  </si>
  <si>
    <t>SUBTOTAL (ESPECIALIDADE):</t>
  </si>
  <si>
    <t>SERVIÇOS DIVERSOS</t>
  </si>
  <si>
    <t>02.01</t>
  </si>
  <si>
    <t>PREPARAÇÃO DAS INSTALAÇÕES</t>
  </si>
  <si>
    <t>02.01.01</t>
  </si>
  <si>
    <t>RASGO EM ALVENARIA PARA PASSAGEM DE TUBULACAO</t>
  </si>
  <si>
    <t>02.01.02</t>
  </si>
  <si>
    <t>02.01.03</t>
  </si>
  <si>
    <t>M²</t>
  </si>
  <si>
    <t>02.01.04</t>
  </si>
  <si>
    <t>PINTURA acrílica semi brilho sobre massa corrida</t>
  </si>
  <si>
    <t>02.02</t>
  </si>
  <si>
    <t>TESTES E FINALIZAÇÕES</t>
  </si>
  <si>
    <t>02.02.01</t>
  </si>
  <si>
    <t>CERTIFICAÇÃO do cabeamento com laudo</t>
  </si>
  <si>
    <t>02.02.02</t>
  </si>
  <si>
    <t>IDENTIFICAÇÕES</t>
  </si>
  <si>
    <t>02.02.03</t>
  </si>
  <si>
    <t>Treinamento do sistema</t>
  </si>
  <si>
    <t>H</t>
  </si>
  <si>
    <t>02.02.04</t>
  </si>
  <si>
    <t>Documentação</t>
  </si>
  <si>
    <t>02.02.05</t>
  </si>
  <si>
    <t>PROJETOS As Built</t>
  </si>
  <si>
    <t>02.03</t>
  </si>
  <si>
    <t>LIMPEZA DA OBRA</t>
  </si>
  <si>
    <t>02.03.01</t>
  </si>
  <si>
    <t>LIMPEZA geral da edificação</t>
  </si>
  <si>
    <t xml:space="preserve">TOTAL GERAL: </t>
  </si>
  <si>
    <t>PLANILHA ANALÍTICA - PROJETO DE SEGURANÇA - CFTV E CONTROLE DE ACESSO - AMAPA/AP</t>
  </si>
  <si>
    <t>Leis Sociais (Referência SINAPI): LS = 153,20%</t>
  </si>
  <si>
    <t>COEF.</t>
  </si>
  <si>
    <t xml:space="preserve">M </t>
  </si>
  <si>
    <t>01270.0.22.1</t>
  </si>
  <si>
    <t>Eletricista</t>
  </si>
  <si>
    <t>01270.0.5.1</t>
  </si>
  <si>
    <t>Ajudante de eletricista</t>
  </si>
  <si>
    <t>16110.3.2.9</t>
  </si>
  <si>
    <t>Eletroduto de ferro galvanizado eletroliticamente com rosca, pesado - Ø 3/4 "</t>
  </si>
  <si>
    <t>PREÇO (mão-de-obra):</t>
  </si>
  <si>
    <t>PREÇO (material):</t>
  </si>
  <si>
    <t>PREÇO TOTAL (unit.):</t>
  </si>
  <si>
    <t>LS(%): 123,20</t>
  </si>
  <si>
    <t>BDI(%): 20,00</t>
  </si>
  <si>
    <t>ADM(%): 0,00</t>
  </si>
  <si>
    <t>TOTAL TAXA:</t>
  </si>
  <si>
    <t>PREÇO TOTAL UNIT. (c/ taxa):</t>
  </si>
  <si>
    <t>QUANTIDADE:</t>
  </si>
  <si>
    <t>PREÇO TOTAL (c/ taxa):</t>
  </si>
  <si>
    <t>16110.3.2.50</t>
  </si>
  <si>
    <t>Eletroduto de ferro galvanizado eletroliticamente com rosca, pesado - Ø 1 "</t>
  </si>
  <si>
    <t>16110.3.2.50U</t>
  </si>
  <si>
    <t>Eletroduto de ferro galvanizado eletroliticamente com rosca, pesado - Ø 2 "</t>
  </si>
  <si>
    <t>16110.3.2.50UD</t>
  </si>
  <si>
    <t>Eletroduto de ferro galvanizado eletroliticamente com rosca, pesado - Ø 2.1/2 "</t>
  </si>
  <si>
    <t>010115PI</t>
  </si>
  <si>
    <t>ELETRICISTA</t>
  </si>
  <si>
    <t>010116PI</t>
  </si>
  <si>
    <t>AJUDANTE DE ELETRICISTA</t>
  </si>
  <si>
    <t>042502PI</t>
  </si>
  <si>
    <t>ELETRODUTO DE PVC RIGIDO ROSCAVEL 25MM (3/4)</t>
  </si>
  <si>
    <t>042506PI</t>
  </si>
  <si>
    <t>ELETRODUTO DE PVC RIGIDO ROSCAVEL 60MM (2)</t>
  </si>
  <si>
    <t xml:space="preserve">UN </t>
  </si>
  <si>
    <t>16110.3.2.10DD</t>
  </si>
  <si>
    <t>Curva 90 de ferro galvanizado eletroliticamente, pesado - Ø 2.1/2 "</t>
  </si>
  <si>
    <t>042511PI</t>
  </si>
  <si>
    <t>CURVA 90 PVC RIGIDO P/ELETR. ROSC.25MM (3/4)</t>
  </si>
  <si>
    <t>042515PI</t>
  </si>
  <si>
    <t>CURVA 90 PVC RIGIDO P/ELETR. ROSC.60MM (2)</t>
  </si>
  <si>
    <t>16110.3.2.10</t>
  </si>
  <si>
    <t>Curva 90 de ferro galvanizado eletroliticamente, pesado - Ø 3/4 "</t>
  </si>
  <si>
    <t>16110.3.2.10D</t>
  </si>
  <si>
    <t>Curva 90 de ferro galvanizado eletroliticamente, pesado - Ø 2 "</t>
  </si>
  <si>
    <t>16110.3.2.11</t>
  </si>
  <si>
    <t>Luva de ferro galvanizado eletroliticamente, pesada - Ø 3/4 "</t>
  </si>
  <si>
    <t>16110.3.2.52D</t>
  </si>
  <si>
    <t>Luva de ferro galvanizado eletroliticamente, pesada - Ø 2.1/2 "</t>
  </si>
  <si>
    <t>16110.3.2.52DD</t>
  </si>
  <si>
    <t>Luva de ferro galvanizado eletroliticamente, pesada - Ø 2"</t>
  </si>
  <si>
    <t>16110.3.2.52</t>
  </si>
  <si>
    <t>Luva de ferro galvanizado eletroliticamente, pesada - Ø 1 "</t>
  </si>
  <si>
    <t>042525PI</t>
  </si>
  <si>
    <t>LUVA PVC RIGIDO P/ELETRODUTO ROSC. 60MM (2)</t>
  </si>
  <si>
    <t>042521PI</t>
  </si>
  <si>
    <t>LUVA PVC RIGIDO P/ELETRODUTO ROSC. 25MM (3/4")</t>
  </si>
  <si>
    <t>16131.3.1.8UU</t>
  </si>
  <si>
    <t>Arruela em zamak (diâmetro da seção: 2 ")</t>
  </si>
  <si>
    <t>16131.3.2.6UU</t>
  </si>
  <si>
    <t>Bucha em zamak para eletroduto (diâmetro da seção: 2 ")</t>
  </si>
  <si>
    <t>16131.3.1.8U</t>
  </si>
  <si>
    <t>Arruela em zamak (diâmetro da seção: 2.1/2 ")</t>
  </si>
  <si>
    <t>16131.3.2.6U</t>
  </si>
  <si>
    <t>Bucha em zamak para eletroduto (diâmetro da seção: 2.1/2 ")</t>
  </si>
  <si>
    <t>16131.3.1.3</t>
  </si>
  <si>
    <t>Arruela em zamak (diâmetro da seção: 1 ")</t>
  </si>
  <si>
    <t>16131.3.2.3</t>
  </si>
  <si>
    <t>Bucha em zamak para eletroduto (diâmetro da seção: 1 ")</t>
  </si>
  <si>
    <t>16131.3.1.2U</t>
  </si>
  <si>
    <t>Arruela em zamak (diâmetro da seção: 3/4 ")</t>
  </si>
  <si>
    <t>16131.3.2.2</t>
  </si>
  <si>
    <t>Bucha em zamak para eletroduto (diâmetro da seção: 3/4 ")</t>
  </si>
  <si>
    <t>16131.3.1.8UUD</t>
  </si>
  <si>
    <t>Arruela em PVC (diâmetro da seção: 2 ")</t>
  </si>
  <si>
    <t>16131.3.2.6UUDD</t>
  </si>
  <si>
    <t>Bucha em PVC (diâmetro da seção: 2 ")</t>
  </si>
  <si>
    <t>16131.3.1.2UD</t>
  </si>
  <si>
    <t>Arruela em PVC (diâmetro da seção: 3/4 ")</t>
  </si>
  <si>
    <t>16131.3.2.6UUD</t>
  </si>
  <si>
    <t>Bucha em PVC (diâmetro da seção: 3/4 ")</t>
  </si>
  <si>
    <t>16115.3.2.120</t>
  </si>
  <si>
    <t>Braçadeira circular Ø 1 "</t>
  </si>
  <si>
    <t>16115.3.2.120D</t>
  </si>
  <si>
    <t>Braçadeira circular Ø 2 "</t>
  </si>
  <si>
    <t>16115.3.2.120DD</t>
  </si>
  <si>
    <t>Braçadeira circular Ø 2.1/2 "</t>
  </si>
  <si>
    <t>16115.3.2.119</t>
  </si>
  <si>
    <t>Braçadeira circular Ø 3/4 "</t>
  </si>
  <si>
    <t>045043PI</t>
  </si>
  <si>
    <t>CONDULETE TIPO "E" DE 1"</t>
  </si>
  <si>
    <t>045042PI</t>
  </si>
  <si>
    <t>CONDULETE TIPO "E" DE 3/4"</t>
  </si>
  <si>
    <t>045083PIU</t>
  </si>
  <si>
    <t>CONDULETE TIPO "LL" DE 1"</t>
  </si>
  <si>
    <t>045083PIUD</t>
  </si>
  <si>
    <t>CONDULETE TIPO "LR" DE 1"</t>
  </si>
  <si>
    <t>045082PIUD</t>
  </si>
  <si>
    <t>CONDULETE TIPO "LR" DE 3/4"</t>
  </si>
  <si>
    <t>045033PI</t>
  </si>
  <si>
    <t>CONDULETE TIPO "T" DE 1"</t>
  </si>
  <si>
    <t>045032PI</t>
  </si>
  <si>
    <t>CONDULETE TIPO "T" DE 3/4"</t>
  </si>
  <si>
    <t>045082PIUDD</t>
  </si>
  <si>
    <t>CONDULETE TIPO "B" DE 3/4"</t>
  </si>
  <si>
    <t>045082PIU</t>
  </si>
  <si>
    <t>CONDULETE TIPO "LL" DE 3/4"</t>
  </si>
  <si>
    <t>13105.3.3.72</t>
  </si>
  <si>
    <t>Parafuso cabeça lentilha auto travante Ø 1/4 "</t>
  </si>
  <si>
    <t>16110.3.2.7DD</t>
  </si>
  <si>
    <t>Saída lateral p/ eletrocalha - Ø 2 "</t>
  </si>
  <si>
    <t>16115.3.2.73</t>
  </si>
  <si>
    <t>Porca sextavada de Ø 1/4 " - galvanizado</t>
  </si>
  <si>
    <t>16115.3.2.74</t>
  </si>
  <si>
    <t>Arruela lisa de Ø 1/4 " - galvanizada</t>
  </si>
  <si>
    <t>16110.3.2.7DDD</t>
  </si>
  <si>
    <t>Saída lateral p/ eletrocalha - Ø 2.1/2 "</t>
  </si>
  <si>
    <t>16110.3.2.7</t>
  </si>
  <si>
    <t>Saída lateral p/ eletrocalha - Ø 3/4 "</t>
  </si>
  <si>
    <t>16110.3.2.7D</t>
  </si>
  <si>
    <t>Saída lateral p/ eletrocalha - Ø 1 "</t>
  </si>
  <si>
    <t>01270.0.40.1</t>
  </si>
  <si>
    <t>Pedreiro</t>
  </si>
  <si>
    <t>01270.0.45.1</t>
  </si>
  <si>
    <t>Servente</t>
  </si>
  <si>
    <t>16110.3.1.36</t>
  </si>
  <si>
    <t>Tampão de ferro fundido T-16</t>
  </si>
  <si>
    <t>80000.1.3.5</t>
  </si>
  <si>
    <t>Concreto magro para lastro</t>
  </si>
  <si>
    <t>M³</t>
  </si>
  <si>
    <t>80000.1.3.6</t>
  </si>
  <si>
    <t>Alvenaria em bloco de concreto</t>
  </si>
  <si>
    <t>80000.1.3.7</t>
  </si>
  <si>
    <t>Argamassa de cimento e areia - traço 1:3</t>
  </si>
  <si>
    <t>045002PIU</t>
  </si>
  <si>
    <t>CAIXA DE PASSAGEM CH. C/TAMPA PARAF. 150X150X120MM</t>
  </si>
  <si>
    <t>16132.3.16.1U</t>
  </si>
  <si>
    <t>Caixa de embutir em PVC - 4 x 2"</t>
  </si>
  <si>
    <t>13105.3.3.11</t>
  </si>
  <si>
    <t>Junção angular dupla alta galvanizada</t>
  </si>
  <si>
    <t>05060.3.31.1</t>
  </si>
  <si>
    <t>Parafuso com rosca soberba galvanizado (comprimento: 110,00 mm / diâmetro nominal: 8,00 mm)</t>
  </si>
  <si>
    <t>16110.3.5.43</t>
  </si>
  <si>
    <t>Conector tipo RJ-45, categoria 6</t>
  </si>
  <si>
    <t>16110.3.5.44</t>
  </si>
  <si>
    <t>Espelho para caixa 4 " x 4 " com 1 furo para conector</t>
  </si>
  <si>
    <t>05060.3.5.1</t>
  </si>
  <si>
    <t>Bucha de nylon (diâmetro nominal da bucha: 8,00 mm)</t>
  </si>
  <si>
    <t>16115.3.2.118</t>
  </si>
  <si>
    <t>Vergalhão rosca total Ø 1/4 "</t>
  </si>
  <si>
    <t>16110.3.5.49</t>
  </si>
  <si>
    <t>Cabo UTP - 4 pares - categoria 6</t>
  </si>
  <si>
    <t>16120.3.13.11</t>
  </si>
  <si>
    <t>Cabo flexível isolado em PVC 450/750 V - 70°C baixa tensão (seção transversal: 2,50 mm² / encordoamento: CLASSE 5 )</t>
  </si>
  <si>
    <t>16110.3.5.51</t>
  </si>
  <si>
    <t>Patch cable - M8V - categoria 6 - azul (dados) - 1,00 metro</t>
  </si>
  <si>
    <t>01270.0.63.1</t>
  </si>
  <si>
    <t>Ajudante de instalador</t>
  </si>
  <si>
    <t>16115.3.2.116</t>
  </si>
  <si>
    <t>02.02.10</t>
  </si>
  <si>
    <t>02.02.06</t>
  </si>
  <si>
    <t>02.02.07</t>
  </si>
  <si>
    <t>02.02.08</t>
  </si>
  <si>
    <t>Botão de abertura de porta</t>
  </si>
  <si>
    <t>02.02.09</t>
  </si>
  <si>
    <t>02.02.000001</t>
  </si>
  <si>
    <t>02.02.0001</t>
  </si>
  <si>
    <t>02.02.00001</t>
  </si>
  <si>
    <t>16110.3.6.27</t>
  </si>
  <si>
    <t>Patch panel 1U, 24 portas, RJ-45, categoria 6</t>
  </si>
  <si>
    <t>16110.3.6.28</t>
  </si>
  <si>
    <t>Guia de cabos fechado horizontal 1U</t>
  </si>
  <si>
    <t>16110.3.5.63</t>
  </si>
  <si>
    <t>Rack padrão 19 ", altura útil 44U, porta frontal de vidro, tampa traseira, anéis guias nas laterais</t>
  </si>
  <si>
    <t>16110.3.5.64</t>
  </si>
  <si>
    <t>Régua com 4 tomadas tipo 2P+T</t>
  </si>
  <si>
    <t>010101PI</t>
  </si>
  <si>
    <t>AJUDANTE</t>
  </si>
  <si>
    <t>010139PI</t>
  </si>
  <si>
    <t>PEDREIRO</t>
  </si>
  <si>
    <t>010146PI</t>
  </si>
  <si>
    <t>SERVENTE</t>
  </si>
  <si>
    <t>020505PI</t>
  </si>
  <si>
    <t>CAL HIDRATADA</t>
  </si>
  <si>
    <t>KG</t>
  </si>
  <si>
    <t>020508PI</t>
  </si>
  <si>
    <t>CIMENTO PORTLAND</t>
  </si>
  <si>
    <t>020579PI</t>
  </si>
  <si>
    <t>AREIA MEDIA</t>
  </si>
  <si>
    <t xml:space="preserve">M² </t>
  </si>
  <si>
    <t>010140PI</t>
  </si>
  <si>
    <t>PINTOR</t>
  </si>
  <si>
    <t>010141PI</t>
  </si>
  <si>
    <t>AJUDANTE DE PINTOR</t>
  </si>
  <si>
    <t>038013PI</t>
  </si>
  <si>
    <t>LIXA PARA MADEIRA/MASSA</t>
  </si>
  <si>
    <t>038014PI</t>
  </si>
  <si>
    <t>01270.0.41.1</t>
  </si>
  <si>
    <t>Pintor</t>
  </si>
  <si>
    <t>01270.0.9.1</t>
  </si>
  <si>
    <t>Ajudante de pintor</t>
  </si>
  <si>
    <t>09110.3.7.6</t>
  </si>
  <si>
    <t>Tinta acrílico semi brilho</t>
  </si>
  <si>
    <t>L</t>
  </si>
  <si>
    <t>09905.3.3.1</t>
  </si>
  <si>
    <t>Aguarrás mineral</t>
  </si>
  <si>
    <t>09905.3.5.1</t>
  </si>
  <si>
    <t>Lixa para superfície madeira/massa grana 100</t>
  </si>
  <si>
    <t>09906.3.3.1</t>
  </si>
  <si>
    <t>Líquido preparador de superfícies Lata 18l</t>
  </si>
  <si>
    <t>16110.3.5.70</t>
  </si>
  <si>
    <t>Certificação de cabeamento com laudo</t>
  </si>
  <si>
    <t>16110.3.5.71</t>
  </si>
  <si>
    <t>Etiqueta para identificação</t>
  </si>
  <si>
    <t xml:space="preserve">H </t>
  </si>
  <si>
    <t>03.02.003</t>
  </si>
  <si>
    <t>03.02.05</t>
  </si>
  <si>
    <t>01800.3.1.10</t>
  </si>
  <si>
    <t>Projetos complementares</t>
  </si>
  <si>
    <t>Planilha de Composição de Benefícios e Despesas Indiretas</t>
  </si>
  <si>
    <t>1 – BONIFICAÇÃO</t>
  </si>
  <si>
    <t>2 - ADMINISTRAÇÃO CENTRAL</t>
  </si>
  <si>
    <t>3 – IMPOSTOS</t>
  </si>
  <si>
    <t>3.1</t>
  </si>
  <si>
    <t>PIS</t>
  </si>
  <si>
    <t>3.2</t>
  </si>
  <si>
    <t>ISS</t>
  </si>
  <si>
    <t>3.3</t>
  </si>
  <si>
    <t>COFINS</t>
  </si>
  <si>
    <t>4 - TAXA DE RISCO</t>
  </si>
  <si>
    <t>5 - DESPESAS FINANCEIRAS</t>
  </si>
  <si>
    <t>ONDE, CALCULANDO-SE ATRAVÉS DA FÓRMULA, OS ITENS DE 1 A 5 :</t>
  </si>
  <si>
    <t>Sendo:</t>
  </si>
  <si>
    <t>AC</t>
  </si>
  <si>
    <t>=</t>
  </si>
  <si>
    <t>taxas de custos indiretos + rateio da Administração Central;</t>
  </si>
  <si>
    <t>R</t>
  </si>
  <si>
    <t>taxa de risco do empreendimento;</t>
  </si>
  <si>
    <t>DF</t>
  </si>
  <si>
    <t>taxa de custo financeiro do capital de giro;</t>
  </si>
  <si>
    <t>I</t>
  </si>
  <si>
    <t>taxa de tributos</t>
  </si>
  <si>
    <t>lucro ou remuneração líquida da empresa.</t>
  </si>
  <si>
    <t>TÊM-SE:</t>
  </si>
  <si>
    <t>CRONOGRAMA FÍSICO-FINANCEIRO: PROJETO DE SEGURANÇA - CFTV E CONTROLE DE ACESSO - AMAPA/AP</t>
  </si>
  <si>
    <t>ITEM</t>
  </si>
  <si>
    <t>VALOR</t>
  </si>
  <si>
    <t>1º Mês</t>
  </si>
  <si>
    <t>2º Mês</t>
  </si>
  <si>
    <t>3º Mês</t>
  </si>
  <si>
    <t>4º Mês</t>
  </si>
  <si>
    <t>TOTAL</t>
  </si>
  <si>
    <t>01</t>
  </si>
  <si>
    <t>02</t>
  </si>
  <si>
    <t>PARCIAL</t>
  </si>
  <si>
    <t>ACUMULADO</t>
  </si>
  <si>
    <t>ADOTA-SE:</t>
  </si>
  <si>
    <t>02.01.05</t>
  </si>
  <si>
    <t>02.01.06</t>
  </si>
  <si>
    <t>ENCHIMENTO DE RASGO EM ALVENARIA COM ARG.MISTA TRACO 1:4</t>
  </si>
  <si>
    <t>EMASSAMENTO DE PAREDE EXTERNA COM MASSA ACRILICA COM DUAS DEMAOS, PARA PINTURA LATEX</t>
  </si>
  <si>
    <t>DEMOLICAO DE PISO CIMENTADO SOBRE LASTRO DE CONCRETO</t>
  </si>
  <si>
    <t>PISO CIMENTADO COM ARG. DE CIMENTO E AREIA TRACO 1:4, E=1,5 CM</t>
  </si>
  <si>
    <t>MASSA ACRILICA PARA PINTURA LATEX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</si>
</sst>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"/>
    <numFmt numFmtId="165" formatCode="#,##0.00;\-#,##0.00"/>
    <numFmt numFmtId="166" formatCode="mm/yy"/>
    <numFmt numFmtId="167" formatCode="#,##0;\-#,##0"/>
    <numFmt numFmtId="168" formatCode="_(&quot;R$ &quot;* #,##0.00_);_(&quot;R$ &quot;* \(#,##0.00\);_(&quot;R$ &quot;* \-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1"/>
      <name val="Arial"/>
      <family val="2"/>
    </font>
    <font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3" borderId="0" applyNumberFormat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</cellStyleXfs>
  <cellXfs count="141">
    <xf numFmtId="0" fontId="0" fillId="0" borderId="0" xfId="0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21" fillId="16" borderId="11" xfId="0" applyFont="1" applyFill="1" applyBorder="1" applyAlignment="1">
      <alignment horizontal="center" vertical="center" wrapText="1"/>
    </xf>
    <xf numFmtId="4" fontId="21" fillId="16" borderId="11" xfId="0" applyNumberFormat="1" applyFont="1" applyFill="1" applyBorder="1" applyAlignment="1">
      <alignment horizontal="center" vertical="center" wrapText="1"/>
    </xf>
    <xf numFmtId="4" fontId="21" fillId="16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20" fillId="25" borderId="0" xfId="0" applyFont="1" applyFill="1" applyAlignment="1">
      <alignment/>
    </xf>
    <xf numFmtId="164" fontId="20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164" fontId="21" fillId="16" borderId="11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10" fontId="22" fillId="0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5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10" fontId="0" fillId="0" borderId="21" xfId="0" applyNumberForma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1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10" fontId="26" fillId="0" borderId="23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27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10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5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166" fontId="29" fillId="17" borderId="27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vertical="center"/>
    </xf>
    <xf numFmtId="4" fontId="31" fillId="0" borderId="28" xfId="0" applyNumberFormat="1" applyFont="1" applyFill="1" applyBorder="1" applyAlignment="1">
      <alignment horizontal="center" vertical="center"/>
    </xf>
    <xf numFmtId="4" fontId="32" fillId="0" borderId="28" xfId="0" applyNumberFormat="1" applyFont="1" applyFill="1" applyBorder="1" applyAlignment="1">
      <alignment horizontal="center" vertical="center"/>
    </xf>
    <xf numFmtId="165" fontId="29" fillId="0" borderId="28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10" fontId="34" fillId="0" borderId="28" xfId="53" applyNumberFormat="1" applyFont="1" applyFill="1" applyBorder="1" applyAlignment="1" applyProtection="1">
      <alignment horizontal="center" vertical="center"/>
      <protection locked="0"/>
    </xf>
    <xf numFmtId="10" fontId="31" fillId="0" borderId="28" xfId="53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8" fontId="31" fillId="0" borderId="27" xfId="47" applyFont="1" applyFill="1" applyBorder="1" applyAlignment="1" applyProtection="1">
      <alignment horizontal="center" vertical="center"/>
      <protection/>
    </xf>
    <xf numFmtId="2" fontId="28" fillId="0" borderId="0" xfId="0" applyNumberFormat="1" applyFont="1" applyAlignment="1">
      <alignment vertical="center"/>
    </xf>
    <xf numFmtId="9" fontId="31" fillId="0" borderId="28" xfId="53" applyFont="1" applyFill="1" applyBorder="1" applyAlignment="1" applyProtection="1">
      <alignment horizontal="center" vertical="center"/>
      <protection/>
    </xf>
    <xf numFmtId="168" fontId="31" fillId="0" borderId="28" xfId="47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>
      <alignment vertical="center"/>
    </xf>
    <xf numFmtId="9" fontId="31" fillId="0" borderId="29" xfId="53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165" fontId="28" fillId="0" borderId="0" xfId="0" applyNumberFormat="1" applyFont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28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 horizontal="right" vertical="center"/>
    </xf>
    <xf numFmtId="0" fontId="28" fillId="0" borderId="0" xfId="0" applyNumberFormat="1" applyFont="1" applyAlignment="1">
      <alignment vertical="center"/>
    </xf>
    <xf numFmtId="10" fontId="26" fillId="26" borderId="30" xfId="0" applyNumberFormat="1" applyFont="1" applyFill="1" applyBorder="1" applyAlignment="1">
      <alignment horizontal="center"/>
    </xf>
    <xf numFmtId="0" fontId="21" fillId="0" borderId="31" xfId="51" applyFont="1" applyBorder="1" applyAlignment="1">
      <alignment horizontal="left" vertical="top" wrapText="1"/>
      <protection/>
    </xf>
    <xf numFmtId="0" fontId="20" fillId="0" borderId="31" xfId="51" applyFont="1" applyBorder="1" applyAlignment="1">
      <alignment horizontal="left" vertical="top" wrapText="1"/>
      <protection/>
    </xf>
    <xf numFmtId="0" fontId="20" fillId="0" borderId="14" xfId="51" applyFont="1" applyBorder="1" applyAlignment="1">
      <alignment horizontal="left" vertical="top" wrapText="1"/>
      <protection/>
    </xf>
    <xf numFmtId="0" fontId="20" fillId="0" borderId="14" xfId="51" applyFont="1" applyBorder="1" applyAlignment="1">
      <alignment horizontal="center" vertical="top" wrapText="1"/>
      <protection/>
    </xf>
    <xf numFmtId="4" fontId="20" fillId="0" borderId="14" xfId="51" applyNumberFormat="1" applyFont="1" applyBorder="1" applyAlignment="1">
      <alignment horizontal="right" vertical="top" wrapText="1"/>
      <protection/>
    </xf>
    <xf numFmtId="4" fontId="21" fillId="0" borderId="32" xfId="51" applyNumberFormat="1" applyFont="1" applyBorder="1" applyAlignment="1">
      <alignment horizontal="right" vertical="top" wrapText="1"/>
      <protection/>
    </xf>
    <xf numFmtId="4" fontId="21" fillId="26" borderId="32" xfId="51" applyNumberFormat="1" applyFont="1" applyFill="1" applyBorder="1" applyAlignment="1">
      <alignment horizontal="right" vertical="top"/>
      <protection/>
    </xf>
    <xf numFmtId="164" fontId="20" fillId="0" borderId="14" xfId="50" applyNumberFormat="1" applyFont="1" applyBorder="1" applyAlignment="1">
      <alignment horizontal="right" vertical="top" wrapText="1"/>
      <protection/>
    </xf>
    <xf numFmtId="4" fontId="20" fillId="0" borderId="14" xfId="50" applyNumberFormat="1" applyFont="1" applyBorder="1" applyAlignment="1">
      <alignment horizontal="right" vertical="top" wrapText="1"/>
      <protection/>
    </xf>
    <xf numFmtId="4" fontId="20" fillId="0" borderId="32" xfId="50" applyNumberFormat="1" applyFont="1" applyBorder="1" applyAlignment="1">
      <alignment horizontal="right" vertical="top" wrapText="1"/>
      <protection/>
    </xf>
    <xf numFmtId="0" fontId="20" fillId="0" borderId="31" xfId="50" applyFont="1" applyBorder="1" applyAlignment="1">
      <alignment horizontal="right" vertical="top" wrapText="1"/>
      <protection/>
    </xf>
    <xf numFmtId="0" fontId="20" fillId="0" borderId="14" xfId="50" applyFont="1" applyBorder="1" applyAlignment="1">
      <alignment horizontal="left" vertical="top" wrapText="1"/>
      <protection/>
    </xf>
    <xf numFmtId="0" fontId="20" fillId="0" borderId="14" xfId="50" applyFont="1" applyBorder="1" applyAlignment="1">
      <alignment horizontal="center" vertical="top" wrapText="1"/>
      <protection/>
    </xf>
    <xf numFmtId="4" fontId="20" fillId="27" borderId="32" xfId="50" applyNumberFormat="1" applyFont="1" applyFill="1" applyBorder="1" applyAlignment="1">
      <alignment horizontal="right" vertical="top"/>
      <protection/>
    </xf>
    <xf numFmtId="4" fontId="21" fillId="26" borderId="32" xfId="50" applyNumberFormat="1" applyFont="1" applyFill="1" applyBorder="1" applyAlignment="1">
      <alignment horizontal="right" vertical="top"/>
      <protection/>
    </xf>
    <xf numFmtId="0" fontId="21" fillId="26" borderId="31" xfId="50" applyFont="1" applyFill="1" applyBorder="1" applyAlignment="1">
      <alignment horizontal="left" vertical="top" wrapText="1"/>
      <protection/>
    </xf>
    <xf numFmtId="0" fontId="21" fillId="26" borderId="14" xfId="50" applyFont="1" applyFill="1" applyBorder="1" applyAlignment="1">
      <alignment horizontal="left" vertical="top" wrapText="1"/>
      <protection/>
    </xf>
    <xf numFmtId="0" fontId="21" fillId="26" borderId="14" xfId="50" applyFont="1" applyFill="1" applyBorder="1" applyAlignment="1">
      <alignment horizontal="center" vertical="top" wrapText="1"/>
      <protection/>
    </xf>
    <xf numFmtId="164" fontId="20" fillId="26" borderId="14" xfId="50" applyNumberFormat="1" applyFont="1" applyFill="1" applyBorder="1" applyAlignment="1">
      <alignment horizontal="right" vertical="top" wrapText="1"/>
      <protection/>
    </xf>
    <xf numFmtId="4" fontId="20" fillId="26" borderId="14" xfId="50" applyNumberFormat="1" applyFont="1" applyFill="1" applyBorder="1" applyAlignment="1">
      <alignment horizontal="right" vertical="top" wrapText="1"/>
      <protection/>
    </xf>
    <xf numFmtId="4" fontId="20" fillId="26" borderId="32" xfId="50" applyNumberFormat="1" applyFont="1" applyFill="1" applyBorder="1" applyAlignment="1">
      <alignment horizontal="right" vertical="top" wrapText="1"/>
      <protection/>
    </xf>
    <xf numFmtId="0" fontId="21" fillId="0" borderId="33" xfId="51" applyFont="1" applyBorder="1" applyAlignment="1">
      <alignment horizontal="left" vertical="top" wrapText="1"/>
      <protection/>
    </xf>
    <xf numFmtId="0" fontId="21" fillId="0" borderId="34" xfId="51" applyFont="1" applyBorder="1" applyAlignment="1">
      <alignment horizontal="left" vertical="top" wrapText="1"/>
      <protection/>
    </xf>
    <xf numFmtId="0" fontId="21" fillId="0" borderId="35" xfId="51" applyFont="1" applyBorder="1" applyAlignment="1">
      <alignment horizontal="left" vertical="top" wrapText="1"/>
      <protection/>
    </xf>
    <xf numFmtId="0" fontId="21" fillId="26" borderId="36" xfId="51" applyFont="1" applyFill="1" applyBorder="1" applyAlignment="1">
      <alignment horizontal="right" vertical="top"/>
      <protection/>
    </xf>
    <xf numFmtId="0" fontId="21" fillId="26" borderId="34" xfId="51" applyFont="1" applyFill="1" applyBorder="1" applyAlignment="1">
      <alignment horizontal="right" vertical="top"/>
      <protection/>
    </xf>
    <xf numFmtId="0" fontId="21" fillId="26" borderId="35" xfId="51" applyFont="1" applyFill="1" applyBorder="1" applyAlignment="1">
      <alignment horizontal="right" vertical="top"/>
      <protection/>
    </xf>
    <xf numFmtId="0" fontId="20" fillId="0" borderId="21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right" wrapText="1"/>
    </xf>
    <xf numFmtId="0" fontId="20" fillId="27" borderId="36" xfId="50" applyFont="1" applyFill="1" applyBorder="1" applyAlignment="1">
      <alignment horizontal="right" vertical="top"/>
      <protection/>
    </xf>
    <xf numFmtId="0" fontId="20" fillId="27" borderId="34" xfId="50" applyFont="1" applyFill="1" applyBorder="1" applyAlignment="1">
      <alignment horizontal="right" vertical="top"/>
      <protection/>
    </xf>
    <xf numFmtId="0" fontId="20" fillId="27" borderId="35" xfId="50" applyFont="1" applyFill="1" applyBorder="1" applyAlignment="1">
      <alignment horizontal="right" vertical="top"/>
      <protection/>
    </xf>
    <xf numFmtId="0" fontId="20" fillId="27" borderId="36" xfId="50" applyFont="1" applyFill="1" applyBorder="1" applyAlignment="1">
      <alignment horizontal="right" vertical="top" wrapText="1"/>
      <protection/>
    </xf>
    <xf numFmtId="0" fontId="20" fillId="27" borderId="34" xfId="50" applyFont="1" applyFill="1" applyBorder="1" applyAlignment="1">
      <alignment horizontal="right" vertical="top" wrapText="1"/>
      <protection/>
    </xf>
    <xf numFmtId="0" fontId="20" fillId="27" borderId="35" xfId="50" applyFont="1" applyFill="1" applyBorder="1" applyAlignment="1">
      <alignment horizontal="right" vertical="top" wrapText="1"/>
      <protection/>
    </xf>
    <xf numFmtId="0" fontId="21" fillId="26" borderId="33" xfId="50" applyFont="1" applyFill="1" applyBorder="1" applyAlignment="1">
      <alignment horizontal="left" vertical="top" wrapText="1"/>
      <protection/>
    </xf>
    <xf numFmtId="0" fontId="21" fillId="26" borderId="34" xfId="50" applyFont="1" applyFill="1" applyBorder="1" applyAlignment="1">
      <alignment horizontal="left" vertical="top" wrapText="1"/>
      <protection/>
    </xf>
    <xf numFmtId="0" fontId="21" fillId="26" borderId="35" xfId="50" applyFont="1" applyFill="1" applyBorder="1" applyAlignment="1">
      <alignment horizontal="left" vertical="top" wrapText="1"/>
      <protection/>
    </xf>
    <xf numFmtId="0" fontId="21" fillId="26" borderId="36" xfId="50" applyFont="1" applyFill="1" applyBorder="1" applyAlignment="1">
      <alignment horizontal="right" vertical="top"/>
      <protection/>
    </xf>
    <xf numFmtId="0" fontId="21" fillId="26" borderId="34" xfId="50" applyFont="1" applyFill="1" applyBorder="1" applyAlignment="1">
      <alignment horizontal="right" vertical="top"/>
      <protection/>
    </xf>
    <xf numFmtId="0" fontId="21" fillId="26" borderId="35" xfId="50" applyFont="1" applyFill="1" applyBorder="1" applyAlignment="1">
      <alignment horizontal="right" vertical="top"/>
      <protection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37" xfId="0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 horizontal="center" vertical="center"/>
    </xf>
    <xf numFmtId="0" fontId="29" fillId="16" borderId="29" xfId="0" applyFont="1" applyFill="1" applyBorder="1" applyAlignment="1">
      <alignment horizontal="center" vertical="center" wrapText="1"/>
    </xf>
    <xf numFmtId="168" fontId="29" fillId="0" borderId="29" xfId="47" applyFont="1" applyFill="1" applyBorder="1" applyAlignment="1" applyProtection="1">
      <alignment horizontal="center" vertical="center"/>
      <protection/>
    </xf>
    <xf numFmtId="49" fontId="29" fillId="16" borderId="28" xfId="0" applyNumberFormat="1" applyFont="1" applyFill="1" applyBorder="1" applyAlignment="1">
      <alignment horizontal="center" vertical="center"/>
    </xf>
    <xf numFmtId="0" fontId="29" fillId="16" borderId="28" xfId="0" applyFont="1" applyFill="1" applyBorder="1" applyAlignment="1">
      <alignment horizontal="left" vertical="center" wrapText="1"/>
    </xf>
    <xf numFmtId="168" fontId="29" fillId="0" borderId="28" xfId="47" applyFont="1" applyFill="1" applyBorder="1" applyAlignment="1" applyProtection="1">
      <alignment horizontal="center" vertical="center"/>
      <protection locked="0"/>
    </xf>
    <xf numFmtId="0" fontId="29" fillId="16" borderId="27" xfId="0" applyFont="1" applyFill="1" applyBorder="1" applyAlignment="1">
      <alignment horizontal="center" vertical="center" wrapText="1"/>
    </xf>
    <xf numFmtId="165" fontId="29" fillId="0" borderId="27" xfId="0" applyNumberFormat="1" applyFont="1" applyFill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 wrapText="1"/>
    </xf>
    <xf numFmtId="0" fontId="29" fillId="16" borderId="2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ILHA ANALÍTICA" xfId="50"/>
    <cellStyle name="Normal_PLANILHA SINTÉTIC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 1" xfId="59"/>
    <cellStyle name="Título 1 1" xfId="60"/>
    <cellStyle name="Título 1 1 1" xfId="61"/>
    <cellStyle name="Título 1_DF-PGR-PE01-GER-ORC-0101" xfId="62"/>
    <cellStyle name="Título 2" xfId="63"/>
    <cellStyle name="Título 3" xfId="64"/>
    <cellStyle name="Título 4" xfId="65"/>
    <cellStyle name="Total" xfId="66"/>
  </cellStyles>
  <dxfs count="2">
    <dxf>
      <fill>
        <patternFill patternType="solid">
          <fgColor rgb="FFCCFFFF"/>
          <bgColor rgb="FFCCFFCC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showGridLines="0" tabSelected="1" view="pageBreakPreview" zoomScaleSheetLayoutView="100" workbookViewId="0" topLeftCell="A1">
      <selection activeCell="A4" sqref="A4:F4"/>
    </sheetView>
  </sheetViews>
  <sheetFormatPr defaultColWidth="9.140625" defaultRowHeight="12.75"/>
  <cols>
    <col min="1" max="1" width="10.00390625" style="1" customWidth="1"/>
    <col min="2" max="2" width="40.28125" style="1" customWidth="1"/>
    <col min="3" max="3" width="9.140625" style="1" customWidth="1"/>
    <col min="4" max="4" width="8.7109375" style="2" customWidth="1"/>
    <col min="5" max="5" width="15.421875" style="2" customWidth="1"/>
    <col min="6" max="6" width="18.57421875" style="2" customWidth="1"/>
    <col min="7" max="16384" width="9.140625" style="1" customWidth="1"/>
  </cols>
  <sheetData>
    <row r="1" spans="1:6" s="3" customFormat="1" ht="19.5" customHeight="1">
      <c r="A1" s="113" t="s">
        <v>0</v>
      </c>
      <c r="B1" s="113"/>
      <c r="C1" s="113"/>
      <c r="D1" s="113"/>
      <c r="E1" s="113"/>
      <c r="F1" s="113"/>
    </row>
    <row r="2" spans="1:6" ht="12.75" customHeight="1">
      <c r="A2" s="114"/>
      <c r="B2" s="114"/>
      <c r="C2" s="114"/>
      <c r="D2" s="114"/>
      <c r="E2" s="114"/>
      <c r="F2" s="114"/>
    </row>
    <row r="3" spans="1:6" ht="12.75" customHeight="1">
      <c r="A3" s="115" t="s">
        <v>1</v>
      </c>
      <c r="B3" s="115"/>
      <c r="C3" s="115"/>
      <c r="D3" s="115"/>
      <c r="E3" s="115"/>
      <c r="F3" s="115"/>
    </row>
    <row r="4" spans="1:6" ht="12.75" customHeight="1">
      <c r="A4" s="115" t="s">
        <v>2</v>
      </c>
      <c r="B4" s="115"/>
      <c r="C4" s="115"/>
      <c r="D4" s="115"/>
      <c r="E4" s="115"/>
      <c r="F4" s="115"/>
    </row>
    <row r="5" spans="1:6" ht="12.75" customHeight="1">
      <c r="A5" s="112"/>
      <c r="B5" s="112"/>
      <c r="C5" s="112"/>
      <c r="D5" s="112"/>
      <c r="E5" s="112"/>
      <c r="F5" s="112"/>
    </row>
    <row r="6" spans="1:6" s="3" customFormat="1" ht="19.5" customHeight="1">
      <c r="A6" s="4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6" t="s">
        <v>8</v>
      </c>
    </row>
    <row r="7" spans="1:6" s="3" customFormat="1" ht="12.75">
      <c r="A7" s="7"/>
      <c r="B7" s="8"/>
      <c r="C7" s="8"/>
      <c r="D7" s="9"/>
      <c r="E7" s="9"/>
      <c r="F7" s="10"/>
    </row>
    <row r="8" spans="1:6" s="11" customFormat="1" ht="12.75" customHeight="1">
      <c r="A8" s="85">
        <v>1</v>
      </c>
      <c r="B8" s="106" t="s">
        <v>9</v>
      </c>
      <c r="C8" s="107"/>
      <c r="D8" s="107"/>
      <c r="E8" s="107"/>
      <c r="F8" s="108"/>
    </row>
    <row r="9" spans="1:6" ht="12.75">
      <c r="A9" s="85" t="s">
        <v>10</v>
      </c>
      <c r="B9" s="106" t="s">
        <v>11</v>
      </c>
      <c r="C9" s="107"/>
      <c r="D9" s="107"/>
      <c r="E9" s="107"/>
      <c r="F9" s="108"/>
    </row>
    <row r="10" spans="1:6" ht="25.5">
      <c r="A10" s="86" t="s">
        <v>12</v>
      </c>
      <c r="B10" s="87" t="s">
        <v>13</v>
      </c>
      <c r="C10" s="88" t="s">
        <v>14</v>
      </c>
      <c r="D10" s="89">
        <v>135</v>
      </c>
      <c r="E10" s="89">
        <v>5.92</v>
      </c>
      <c r="F10" s="90">
        <v>798.93</v>
      </c>
    </row>
    <row r="11" spans="1:6" ht="12.75" customHeight="1">
      <c r="A11" s="86" t="s">
        <v>15</v>
      </c>
      <c r="B11" s="87" t="s">
        <v>16</v>
      </c>
      <c r="C11" s="88" t="s">
        <v>14</v>
      </c>
      <c r="D11" s="89">
        <v>15</v>
      </c>
      <c r="E11" s="89">
        <v>11.9</v>
      </c>
      <c r="F11" s="90">
        <v>178.47</v>
      </c>
    </row>
    <row r="12" spans="1:6" ht="25.5">
      <c r="A12" s="86" t="s">
        <v>17</v>
      </c>
      <c r="B12" s="87" t="s">
        <v>18</v>
      </c>
      <c r="C12" s="88" t="s">
        <v>14</v>
      </c>
      <c r="D12" s="89">
        <v>12</v>
      </c>
      <c r="E12" s="89">
        <v>20.77</v>
      </c>
      <c r="F12" s="90">
        <v>249.25</v>
      </c>
    </row>
    <row r="13" spans="1:6" ht="25.5">
      <c r="A13" s="86" t="s">
        <v>19</v>
      </c>
      <c r="B13" s="87" t="s">
        <v>20</v>
      </c>
      <c r="C13" s="88" t="s">
        <v>14</v>
      </c>
      <c r="D13" s="89">
        <v>3</v>
      </c>
      <c r="E13" s="89">
        <v>27.73</v>
      </c>
      <c r="F13" s="90">
        <v>83.18</v>
      </c>
    </row>
    <row r="14" spans="1:6" ht="25.5">
      <c r="A14" s="86" t="s">
        <v>21</v>
      </c>
      <c r="B14" s="87" t="s">
        <v>22</v>
      </c>
      <c r="C14" s="88" t="s">
        <v>14</v>
      </c>
      <c r="D14" s="89">
        <v>90</v>
      </c>
      <c r="E14" s="89">
        <v>4.08</v>
      </c>
      <c r="F14" s="90">
        <v>367.36</v>
      </c>
    </row>
    <row r="15" spans="1:6" ht="25.5">
      <c r="A15" s="86" t="s">
        <v>23</v>
      </c>
      <c r="B15" s="87" t="s">
        <v>24</v>
      </c>
      <c r="C15" s="88" t="s">
        <v>14</v>
      </c>
      <c r="D15" s="89">
        <v>69</v>
      </c>
      <c r="E15" s="89">
        <v>12.57</v>
      </c>
      <c r="F15" s="90">
        <v>867.33</v>
      </c>
    </row>
    <row r="16" spans="1:6" ht="12.75">
      <c r="A16" s="86" t="s">
        <v>25</v>
      </c>
      <c r="B16" s="87" t="s">
        <v>26</v>
      </c>
      <c r="C16" s="88" t="s">
        <v>27</v>
      </c>
      <c r="D16" s="89">
        <v>1</v>
      </c>
      <c r="E16" s="89">
        <v>5.83</v>
      </c>
      <c r="F16" s="90">
        <v>5.83</v>
      </c>
    </row>
    <row r="17" spans="1:6" ht="25.5">
      <c r="A17" s="86" t="s">
        <v>28</v>
      </c>
      <c r="B17" s="87" t="s">
        <v>29</v>
      </c>
      <c r="C17" s="88" t="s">
        <v>27</v>
      </c>
      <c r="D17" s="89">
        <v>17</v>
      </c>
      <c r="E17" s="89">
        <v>2.47</v>
      </c>
      <c r="F17" s="90">
        <v>41.92</v>
      </c>
    </row>
    <row r="18" spans="1:6" ht="25.5">
      <c r="A18" s="86" t="s">
        <v>30</v>
      </c>
      <c r="B18" s="87" t="s">
        <v>31</v>
      </c>
      <c r="C18" s="88" t="s">
        <v>27</v>
      </c>
      <c r="D18" s="89">
        <v>3</v>
      </c>
      <c r="E18" s="89">
        <v>9.36</v>
      </c>
      <c r="F18" s="90">
        <v>28.08</v>
      </c>
    </row>
    <row r="19" spans="1:6" ht="12.75">
      <c r="A19" s="86" t="s">
        <v>32</v>
      </c>
      <c r="B19" s="87" t="s">
        <v>33</v>
      </c>
      <c r="C19" s="88" t="s">
        <v>27</v>
      </c>
      <c r="D19" s="89">
        <v>21</v>
      </c>
      <c r="E19" s="89">
        <v>4.54</v>
      </c>
      <c r="F19" s="90">
        <v>95.32</v>
      </c>
    </row>
    <row r="20" spans="1:6" ht="12.75">
      <c r="A20" s="86" t="s">
        <v>34</v>
      </c>
      <c r="B20" s="87" t="s">
        <v>35</v>
      </c>
      <c r="C20" s="88" t="s">
        <v>27</v>
      </c>
      <c r="D20" s="89">
        <v>1</v>
      </c>
      <c r="E20" s="89">
        <v>5.35</v>
      </c>
      <c r="F20" s="90">
        <v>5.35</v>
      </c>
    </row>
    <row r="21" spans="1:6" ht="25.5">
      <c r="A21" s="86" t="s">
        <v>36</v>
      </c>
      <c r="B21" s="87" t="s">
        <v>37</v>
      </c>
      <c r="C21" s="88" t="s">
        <v>27</v>
      </c>
      <c r="D21" s="89">
        <v>65</v>
      </c>
      <c r="E21" s="89">
        <v>2.51</v>
      </c>
      <c r="F21" s="90">
        <v>163.15</v>
      </c>
    </row>
    <row r="22" spans="1:6" ht="25.5">
      <c r="A22" s="86" t="s">
        <v>38</v>
      </c>
      <c r="B22" s="87" t="s">
        <v>39</v>
      </c>
      <c r="C22" s="88" t="s">
        <v>27</v>
      </c>
      <c r="D22" s="89">
        <v>2</v>
      </c>
      <c r="E22" s="89">
        <v>2.63</v>
      </c>
      <c r="F22" s="90">
        <v>5.26</v>
      </c>
    </row>
    <row r="23" spans="1:6" ht="25.5">
      <c r="A23" s="86" t="s">
        <v>40</v>
      </c>
      <c r="B23" s="87" t="s">
        <v>41</v>
      </c>
      <c r="C23" s="88" t="s">
        <v>27</v>
      </c>
      <c r="D23" s="89">
        <v>4</v>
      </c>
      <c r="E23" s="89">
        <v>2.63</v>
      </c>
      <c r="F23" s="90">
        <v>10.52</v>
      </c>
    </row>
    <row r="24" spans="1:6" ht="25.5">
      <c r="A24" s="86" t="s">
        <v>42</v>
      </c>
      <c r="B24" s="87" t="s">
        <v>43</v>
      </c>
      <c r="C24" s="88" t="s">
        <v>27</v>
      </c>
      <c r="D24" s="89">
        <v>5</v>
      </c>
      <c r="E24" s="89">
        <v>2.63</v>
      </c>
      <c r="F24" s="90">
        <v>13.15</v>
      </c>
    </row>
    <row r="25" spans="1:6" ht="25.5">
      <c r="A25" s="86" t="s">
        <v>44</v>
      </c>
      <c r="B25" s="87" t="s">
        <v>45</v>
      </c>
      <c r="C25" s="88" t="s">
        <v>27</v>
      </c>
      <c r="D25" s="89">
        <v>23</v>
      </c>
      <c r="E25" s="89">
        <v>3.95</v>
      </c>
      <c r="F25" s="90">
        <v>90.94</v>
      </c>
    </row>
    <row r="26" spans="1:6" ht="25.5">
      <c r="A26" s="86" t="s">
        <v>46</v>
      </c>
      <c r="B26" s="87" t="s">
        <v>47</v>
      </c>
      <c r="C26" s="88" t="s">
        <v>27</v>
      </c>
      <c r="D26" s="89">
        <v>49</v>
      </c>
      <c r="E26" s="89">
        <v>1.08</v>
      </c>
      <c r="F26" s="90">
        <v>52.83</v>
      </c>
    </row>
    <row r="27" spans="1:6" ht="25.5">
      <c r="A27" s="86" t="s">
        <v>48</v>
      </c>
      <c r="B27" s="87" t="s">
        <v>49</v>
      </c>
      <c r="C27" s="88" t="s">
        <v>27</v>
      </c>
      <c r="D27" s="89">
        <v>2</v>
      </c>
      <c r="E27" s="89">
        <v>6.94</v>
      </c>
      <c r="F27" s="90">
        <v>13.88</v>
      </c>
    </row>
    <row r="28" spans="1:6" ht="25.5">
      <c r="A28" s="86" t="s">
        <v>50</v>
      </c>
      <c r="B28" s="87" t="s">
        <v>51</v>
      </c>
      <c r="C28" s="88" t="s">
        <v>27</v>
      </c>
      <c r="D28" s="89">
        <v>2</v>
      </c>
      <c r="E28" s="89">
        <v>6.94</v>
      </c>
      <c r="F28" s="90">
        <v>13.88</v>
      </c>
    </row>
    <row r="29" spans="1:6" ht="25.5">
      <c r="A29" s="86" t="s">
        <v>52</v>
      </c>
      <c r="B29" s="87" t="s">
        <v>53</v>
      </c>
      <c r="C29" s="88" t="s">
        <v>27</v>
      </c>
      <c r="D29" s="89">
        <v>2</v>
      </c>
      <c r="E29" s="89">
        <v>4.34</v>
      </c>
      <c r="F29" s="90">
        <v>8.67</v>
      </c>
    </row>
    <row r="30" spans="1:6" ht="25.5">
      <c r="A30" s="86" t="s">
        <v>54</v>
      </c>
      <c r="B30" s="87" t="s">
        <v>55</v>
      </c>
      <c r="C30" s="88" t="s">
        <v>27</v>
      </c>
      <c r="D30" s="89">
        <v>29</v>
      </c>
      <c r="E30" s="89">
        <v>3.23</v>
      </c>
      <c r="F30" s="90">
        <v>93.7</v>
      </c>
    </row>
    <row r="31" spans="1:6" ht="25.5">
      <c r="A31" s="86" t="s">
        <v>56</v>
      </c>
      <c r="B31" s="87" t="s">
        <v>57</v>
      </c>
      <c r="C31" s="88" t="s">
        <v>27</v>
      </c>
      <c r="D31" s="89">
        <v>4</v>
      </c>
      <c r="E31" s="89">
        <v>6.94</v>
      </c>
      <c r="F31" s="90">
        <v>27.76</v>
      </c>
    </row>
    <row r="32" spans="1:6" ht="25.5">
      <c r="A32" s="86" t="s">
        <v>58</v>
      </c>
      <c r="B32" s="87" t="s">
        <v>59</v>
      </c>
      <c r="C32" s="88" t="s">
        <v>27</v>
      </c>
      <c r="D32" s="89">
        <v>14</v>
      </c>
      <c r="E32" s="89">
        <v>5.34</v>
      </c>
      <c r="F32" s="90">
        <v>74.8</v>
      </c>
    </row>
    <row r="33" spans="1:6" ht="12.75">
      <c r="A33" s="86" t="s">
        <v>60</v>
      </c>
      <c r="B33" s="87" t="s">
        <v>61</v>
      </c>
      <c r="C33" s="88" t="s">
        <v>27</v>
      </c>
      <c r="D33" s="89">
        <v>8</v>
      </c>
      <c r="E33" s="89">
        <v>2.14</v>
      </c>
      <c r="F33" s="90">
        <v>17.1</v>
      </c>
    </row>
    <row r="34" spans="1:6" ht="12.75">
      <c r="A34" s="86" t="s">
        <v>62</v>
      </c>
      <c r="B34" s="87" t="s">
        <v>63</v>
      </c>
      <c r="C34" s="88" t="s">
        <v>27</v>
      </c>
      <c r="D34" s="89">
        <v>10</v>
      </c>
      <c r="E34" s="89">
        <v>2.28</v>
      </c>
      <c r="F34" s="90">
        <v>22.81</v>
      </c>
    </row>
    <row r="35" spans="1:6" ht="12.75">
      <c r="A35" s="86" t="s">
        <v>64</v>
      </c>
      <c r="B35" s="87" t="s">
        <v>65</v>
      </c>
      <c r="C35" s="88" t="s">
        <v>27</v>
      </c>
      <c r="D35" s="89">
        <v>3</v>
      </c>
      <c r="E35" s="89">
        <v>2.64</v>
      </c>
      <c r="F35" s="90">
        <v>7.92</v>
      </c>
    </row>
    <row r="36" spans="1:6" ht="12.75">
      <c r="A36" s="86" t="s">
        <v>66</v>
      </c>
      <c r="B36" s="87" t="s">
        <v>67</v>
      </c>
      <c r="C36" s="88" t="s">
        <v>27</v>
      </c>
      <c r="D36" s="89">
        <v>97</v>
      </c>
      <c r="E36" s="89">
        <v>1.97</v>
      </c>
      <c r="F36" s="90">
        <v>190.99</v>
      </c>
    </row>
    <row r="37" spans="1:6" ht="25.5">
      <c r="A37" s="86" t="s">
        <v>68</v>
      </c>
      <c r="B37" s="87" t="s">
        <v>69</v>
      </c>
      <c r="C37" s="88" t="s">
        <v>27</v>
      </c>
      <c r="D37" s="89">
        <v>2</v>
      </c>
      <c r="E37" s="89">
        <v>17.97</v>
      </c>
      <c r="F37" s="90">
        <v>35.94</v>
      </c>
    </row>
    <row r="38" spans="1:6" ht="25.5">
      <c r="A38" s="86" t="s">
        <v>70</v>
      </c>
      <c r="B38" s="87" t="s">
        <v>71</v>
      </c>
      <c r="C38" s="88" t="s">
        <v>27</v>
      </c>
      <c r="D38" s="89">
        <v>1</v>
      </c>
      <c r="E38" s="89">
        <v>12.09</v>
      </c>
      <c r="F38" s="90">
        <v>12.09</v>
      </c>
    </row>
    <row r="39" spans="1:6" ht="25.5">
      <c r="A39" s="86" t="s">
        <v>72</v>
      </c>
      <c r="B39" s="87" t="s">
        <v>73</v>
      </c>
      <c r="C39" s="88" t="s">
        <v>27</v>
      </c>
      <c r="D39" s="89">
        <v>2</v>
      </c>
      <c r="E39" s="89">
        <v>17.97</v>
      </c>
      <c r="F39" s="90">
        <v>35.94</v>
      </c>
    </row>
    <row r="40" spans="1:6" ht="25.5">
      <c r="A40" s="86" t="s">
        <v>74</v>
      </c>
      <c r="B40" s="87" t="s">
        <v>75</v>
      </c>
      <c r="C40" s="88" t="s">
        <v>27</v>
      </c>
      <c r="D40" s="89">
        <v>2</v>
      </c>
      <c r="E40" s="89">
        <v>17.97</v>
      </c>
      <c r="F40" s="90">
        <v>35.94</v>
      </c>
    </row>
    <row r="41" spans="1:6" ht="25.5">
      <c r="A41" s="86" t="s">
        <v>76</v>
      </c>
      <c r="B41" s="87" t="s">
        <v>77</v>
      </c>
      <c r="C41" s="88" t="s">
        <v>27</v>
      </c>
      <c r="D41" s="89">
        <v>10</v>
      </c>
      <c r="E41" s="89">
        <v>12.91</v>
      </c>
      <c r="F41" s="90">
        <v>129.06</v>
      </c>
    </row>
    <row r="42" spans="1:6" ht="12.75" customHeight="1">
      <c r="A42" s="86" t="s">
        <v>78</v>
      </c>
      <c r="B42" s="87" t="s">
        <v>79</v>
      </c>
      <c r="C42" s="88" t="s">
        <v>27</v>
      </c>
      <c r="D42" s="89">
        <v>4</v>
      </c>
      <c r="E42" s="89">
        <v>19.64</v>
      </c>
      <c r="F42" s="90">
        <v>78.58</v>
      </c>
    </row>
    <row r="43" spans="1:6" ht="25.5">
      <c r="A43" s="86" t="s">
        <v>80</v>
      </c>
      <c r="B43" s="87" t="s">
        <v>81</v>
      </c>
      <c r="C43" s="88" t="s">
        <v>27</v>
      </c>
      <c r="D43" s="89">
        <v>5</v>
      </c>
      <c r="E43" s="89">
        <v>14.81</v>
      </c>
      <c r="F43" s="90">
        <v>74.04</v>
      </c>
    </row>
    <row r="44" spans="1:6" ht="12.75">
      <c r="A44" s="86" t="s">
        <v>82</v>
      </c>
      <c r="B44" s="87" t="s">
        <v>83</v>
      </c>
      <c r="C44" s="88" t="s">
        <v>27</v>
      </c>
      <c r="D44" s="89">
        <v>5</v>
      </c>
      <c r="E44" s="89">
        <v>14.81</v>
      </c>
      <c r="F44" s="90">
        <v>74.04</v>
      </c>
    </row>
    <row r="45" spans="1:6" ht="12.75">
      <c r="A45" s="86" t="s">
        <v>84</v>
      </c>
      <c r="B45" s="87" t="s">
        <v>85</v>
      </c>
      <c r="C45" s="88" t="s">
        <v>27</v>
      </c>
      <c r="D45" s="89">
        <v>1</v>
      </c>
      <c r="E45" s="89">
        <v>14.81</v>
      </c>
      <c r="F45" s="90">
        <v>14.81</v>
      </c>
    </row>
    <row r="46" spans="1:6" ht="25.5">
      <c r="A46" s="86" t="s">
        <v>86</v>
      </c>
      <c r="B46" s="87" t="s">
        <v>87</v>
      </c>
      <c r="C46" s="88" t="s">
        <v>27</v>
      </c>
      <c r="D46" s="89">
        <v>1</v>
      </c>
      <c r="E46" s="89">
        <v>12.91</v>
      </c>
      <c r="F46" s="90">
        <v>12.91</v>
      </c>
    </row>
    <row r="47" spans="1:6" ht="25.5">
      <c r="A47" s="86" t="s">
        <v>88</v>
      </c>
      <c r="B47" s="87" t="s">
        <v>89</v>
      </c>
      <c r="C47" s="88" t="s">
        <v>27</v>
      </c>
      <c r="D47" s="89">
        <v>1</v>
      </c>
      <c r="E47" s="89">
        <v>12.09</v>
      </c>
      <c r="F47" s="90">
        <v>12.09</v>
      </c>
    </row>
    <row r="48" spans="1:6" ht="25.5">
      <c r="A48" s="86" t="s">
        <v>90</v>
      </c>
      <c r="B48" s="87" t="s">
        <v>91</v>
      </c>
      <c r="C48" s="88" t="s">
        <v>27</v>
      </c>
      <c r="D48" s="89">
        <v>1</v>
      </c>
      <c r="E48" s="89">
        <v>12.91</v>
      </c>
      <c r="F48" s="90">
        <v>12.91</v>
      </c>
    </row>
    <row r="49" spans="1:6" ht="25.5">
      <c r="A49" s="86" t="s">
        <v>92</v>
      </c>
      <c r="B49" s="87" t="s">
        <v>93</v>
      </c>
      <c r="C49" s="88" t="s">
        <v>27</v>
      </c>
      <c r="D49" s="89">
        <v>1</v>
      </c>
      <c r="E49" s="89">
        <v>12.91</v>
      </c>
      <c r="F49" s="90">
        <v>12.91</v>
      </c>
    </row>
    <row r="50" spans="1:6" ht="25.5">
      <c r="A50" s="86" t="s">
        <v>94</v>
      </c>
      <c r="B50" s="87" t="s">
        <v>95</v>
      </c>
      <c r="C50" s="88" t="s">
        <v>27</v>
      </c>
      <c r="D50" s="89">
        <v>1</v>
      </c>
      <c r="E50" s="89">
        <v>12.91</v>
      </c>
      <c r="F50" s="90">
        <v>12.91</v>
      </c>
    </row>
    <row r="51" spans="1:6" ht="25.5">
      <c r="A51" s="86" t="s">
        <v>96</v>
      </c>
      <c r="B51" s="87" t="s">
        <v>97</v>
      </c>
      <c r="C51" s="88" t="s">
        <v>27</v>
      </c>
      <c r="D51" s="89">
        <v>1</v>
      </c>
      <c r="E51" s="89">
        <v>12.91</v>
      </c>
      <c r="F51" s="90">
        <v>12.91</v>
      </c>
    </row>
    <row r="52" spans="1:6" ht="25.5">
      <c r="A52" s="86" t="s">
        <v>98</v>
      </c>
      <c r="B52" s="87" t="s">
        <v>99</v>
      </c>
      <c r="C52" s="88" t="s">
        <v>27</v>
      </c>
      <c r="D52" s="89">
        <v>17</v>
      </c>
      <c r="E52" s="89">
        <v>12.91</v>
      </c>
      <c r="F52" s="90">
        <v>219.4</v>
      </c>
    </row>
    <row r="53" spans="1:6" ht="12.75">
      <c r="A53" s="86" t="s">
        <v>100</v>
      </c>
      <c r="B53" s="87" t="s">
        <v>101</v>
      </c>
      <c r="C53" s="88" t="s">
        <v>27</v>
      </c>
      <c r="D53" s="89">
        <v>1</v>
      </c>
      <c r="E53" s="89">
        <v>5.34</v>
      </c>
      <c r="F53" s="90">
        <v>5.34</v>
      </c>
    </row>
    <row r="54" spans="1:6" ht="12.75">
      <c r="A54" s="86" t="s">
        <v>102</v>
      </c>
      <c r="B54" s="87" t="s">
        <v>103</v>
      </c>
      <c r="C54" s="88" t="s">
        <v>27</v>
      </c>
      <c r="D54" s="89">
        <v>1</v>
      </c>
      <c r="E54" s="89">
        <v>5.34</v>
      </c>
      <c r="F54" s="90">
        <v>5.34</v>
      </c>
    </row>
    <row r="55" spans="1:6" ht="12.75">
      <c r="A55" s="86" t="s">
        <v>104</v>
      </c>
      <c r="B55" s="87" t="s">
        <v>105</v>
      </c>
      <c r="C55" s="88" t="s">
        <v>27</v>
      </c>
      <c r="D55" s="89">
        <v>25</v>
      </c>
      <c r="E55" s="89">
        <v>5.34</v>
      </c>
      <c r="F55" s="90">
        <v>133.55</v>
      </c>
    </row>
    <row r="56" spans="1:6" ht="12.75">
      <c r="A56" s="86" t="s">
        <v>106</v>
      </c>
      <c r="B56" s="87" t="s">
        <v>107</v>
      </c>
      <c r="C56" s="88" t="s">
        <v>27</v>
      </c>
      <c r="D56" s="89">
        <v>1</v>
      </c>
      <c r="E56" s="89">
        <v>5.34</v>
      </c>
      <c r="F56" s="90">
        <v>5.34</v>
      </c>
    </row>
    <row r="57" spans="1:6" ht="25.5">
      <c r="A57" s="86" t="s">
        <v>108</v>
      </c>
      <c r="B57" s="87" t="s">
        <v>109</v>
      </c>
      <c r="C57" s="88" t="s">
        <v>27</v>
      </c>
      <c r="D57" s="89">
        <v>2</v>
      </c>
      <c r="E57" s="89">
        <v>315.88</v>
      </c>
      <c r="F57" s="90">
        <v>631.76</v>
      </c>
    </row>
    <row r="58" spans="1:6" ht="25.5">
      <c r="A58" s="86" t="s">
        <v>110</v>
      </c>
      <c r="B58" s="87" t="s">
        <v>111</v>
      </c>
      <c r="C58" s="88" t="s">
        <v>27</v>
      </c>
      <c r="D58" s="89">
        <v>1</v>
      </c>
      <c r="E58" s="89">
        <v>326.19</v>
      </c>
      <c r="F58" s="90">
        <v>326.19</v>
      </c>
    </row>
    <row r="59" spans="1:6" ht="38.25">
      <c r="A59" s="86" t="s">
        <v>112</v>
      </c>
      <c r="B59" s="87" t="s">
        <v>113</v>
      </c>
      <c r="C59" s="88" t="s">
        <v>27</v>
      </c>
      <c r="D59" s="89">
        <v>1</v>
      </c>
      <c r="E59" s="89">
        <v>15.32</v>
      </c>
      <c r="F59" s="90">
        <v>15.32</v>
      </c>
    </row>
    <row r="60" spans="1:6" ht="12.75">
      <c r="A60" s="86" t="s">
        <v>114</v>
      </c>
      <c r="B60" s="87" t="s">
        <v>115</v>
      </c>
      <c r="C60" s="88" t="s">
        <v>27</v>
      </c>
      <c r="D60" s="89">
        <v>12</v>
      </c>
      <c r="E60" s="89">
        <v>7.93</v>
      </c>
      <c r="F60" s="90">
        <v>95.12</v>
      </c>
    </row>
    <row r="61" spans="1:6" ht="12.75">
      <c r="A61" s="86" t="s">
        <v>116</v>
      </c>
      <c r="B61" s="87" t="s">
        <v>117</v>
      </c>
      <c r="C61" s="88" t="s">
        <v>27</v>
      </c>
      <c r="D61" s="89">
        <v>340</v>
      </c>
      <c r="E61" s="89">
        <v>0.91</v>
      </c>
      <c r="F61" s="90">
        <v>310.43</v>
      </c>
    </row>
    <row r="62" spans="1:6" ht="12.75">
      <c r="A62" s="86" t="s">
        <v>118</v>
      </c>
      <c r="B62" s="87" t="s">
        <v>119</v>
      </c>
      <c r="C62" s="88" t="s">
        <v>27</v>
      </c>
      <c r="D62" s="89">
        <v>75</v>
      </c>
      <c r="E62" s="89">
        <v>4.32</v>
      </c>
      <c r="F62" s="90">
        <v>324.15</v>
      </c>
    </row>
    <row r="63" spans="1:6" ht="12.75">
      <c r="A63" s="86" t="s">
        <v>120</v>
      </c>
      <c r="B63" s="87" t="s">
        <v>121</v>
      </c>
      <c r="C63" s="88" t="s">
        <v>27</v>
      </c>
      <c r="D63" s="89">
        <v>278</v>
      </c>
      <c r="E63" s="89">
        <v>1.39</v>
      </c>
      <c r="F63" s="90">
        <v>387.26</v>
      </c>
    </row>
    <row r="64" spans="1:6" ht="38.25">
      <c r="A64" s="86" t="s">
        <v>122</v>
      </c>
      <c r="B64" s="87" t="s">
        <v>123</v>
      </c>
      <c r="C64" s="88" t="s">
        <v>27</v>
      </c>
      <c r="D64" s="89">
        <v>76</v>
      </c>
      <c r="E64" s="89">
        <v>14.25</v>
      </c>
      <c r="F64" s="90">
        <v>1082.85</v>
      </c>
    </row>
    <row r="65" spans="1:6" ht="12.75">
      <c r="A65" s="86" t="s">
        <v>124</v>
      </c>
      <c r="B65" s="87" t="s">
        <v>125</v>
      </c>
      <c r="C65" s="88" t="s">
        <v>27</v>
      </c>
      <c r="D65" s="89">
        <v>500</v>
      </c>
      <c r="E65" s="89">
        <v>0.02</v>
      </c>
      <c r="F65" s="90">
        <v>12</v>
      </c>
    </row>
    <row r="66" spans="1:6" ht="12.75">
      <c r="A66" s="86" t="s">
        <v>126</v>
      </c>
      <c r="B66" s="87" t="s">
        <v>127</v>
      </c>
      <c r="C66" s="88" t="s">
        <v>27</v>
      </c>
      <c r="D66" s="89">
        <v>118</v>
      </c>
      <c r="E66" s="89">
        <v>1</v>
      </c>
      <c r="F66" s="90">
        <v>117.65</v>
      </c>
    </row>
    <row r="67" spans="1:6" ht="25.5">
      <c r="A67" s="86" t="s">
        <v>128</v>
      </c>
      <c r="B67" s="87" t="s">
        <v>129</v>
      </c>
      <c r="C67" s="88" t="s">
        <v>14</v>
      </c>
      <c r="D67" s="89">
        <v>75</v>
      </c>
      <c r="E67" s="89">
        <v>3.69</v>
      </c>
      <c r="F67" s="90">
        <v>276.45</v>
      </c>
    </row>
    <row r="68" spans="1:6" ht="12.75">
      <c r="A68" s="86" t="s">
        <v>130</v>
      </c>
      <c r="B68" s="87" t="s">
        <v>131</v>
      </c>
      <c r="C68" s="88" t="s">
        <v>14</v>
      </c>
      <c r="D68" s="89">
        <v>2974</v>
      </c>
      <c r="E68" s="89">
        <v>2.69</v>
      </c>
      <c r="F68" s="90">
        <v>8000.16</v>
      </c>
    </row>
    <row r="69" spans="1:6" ht="25.5">
      <c r="A69" s="86" t="s">
        <v>132</v>
      </c>
      <c r="B69" s="87" t="s">
        <v>133</v>
      </c>
      <c r="C69" s="88" t="s">
        <v>14</v>
      </c>
      <c r="D69" s="89">
        <v>564</v>
      </c>
      <c r="E69" s="89">
        <v>2.47</v>
      </c>
      <c r="F69" s="90">
        <v>1395.61</v>
      </c>
    </row>
    <row r="70" spans="1:6" ht="25.5">
      <c r="A70" s="86" t="s">
        <v>134</v>
      </c>
      <c r="B70" s="87" t="s">
        <v>135</v>
      </c>
      <c r="C70" s="88" t="s">
        <v>27</v>
      </c>
      <c r="D70" s="89">
        <v>55</v>
      </c>
      <c r="E70" s="89">
        <v>4.56</v>
      </c>
      <c r="F70" s="90">
        <v>250.91</v>
      </c>
    </row>
    <row r="71" spans="1:6" s="12" customFormat="1" ht="12.75" customHeight="1">
      <c r="A71" s="86" t="s">
        <v>136</v>
      </c>
      <c r="B71" s="87" t="s">
        <v>137</v>
      </c>
      <c r="C71" s="88" t="s">
        <v>14</v>
      </c>
      <c r="D71" s="89">
        <v>80</v>
      </c>
      <c r="E71" s="89">
        <v>0.17</v>
      </c>
      <c r="F71" s="90">
        <v>13.57</v>
      </c>
    </row>
    <row r="72" spans="1:6" ht="12.75">
      <c r="A72" s="85" t="s">
        <v>138</v>
      </c>
      <c r="B72" s="106" t="s">
        <v>139</v>
      </c>
      <c r="C72" s="107"/>
      <c r="D72" s="107"/>
      <c r="E72" s="107"/>
      <c r="F72" s="108"/>
    </row>
    <row r="73" spans="1:6" ht="25.5">
      <c r="A73" s="86" t="s">
        <v>140</v>
      </c>
      <c r="B73" s="87" t="s">
        <v>141</v>
      </c>
      <c r="C73" s="88" t="s">
        <v>27</v>
      </c>
      <c r="D73" s="89">
        <v>1</v>
      </c>
      <c r="E73" s="89">
        <v>39870</v>
      </c>
      <c r="F73" s="90">
        <v>39870</v>
      </c>
    </row>
    <row r="74" spans="1:6" ht="25.5">
      <c r="A74" s="86" t="s">
        <v>142</v>
      </c>
      <c r="B74" s="87" t="s">
        <v>143</v>
      </c>
      <c r="C74" s="88" t="s">
        <v>27</v>
      </c>
      <c r="D74" s="89">
        <v>1</v>
      </c>
      <c r="E74" s="89">
        <v>22380</v>
      </c>
      <c r="F74" s="90">
        <v>22380</v>
      </c>
    </row>
    <row r="75" spans="1:6" ht="12.75">
      <c r="A75" s="86" t="s">
        <v>144</v>
      </c>
      <c r="B75" s="87" t="s">
        <v>145</v>
      </c>
      <c r="C75" s="88" t="s">
        <v>27</v>
      </c>
      <c r="D75" s="89">
        <v>4</v>
      </c>
      <c r="E75" s="89">
        <v>58.8</v>
      </c>
      <c r="F75" s="90">
        <v>235.2</v>
      </c>
    </row>
    <row r="76" spans="1:6" ht="25.5">
      <c r="A76" s="86" t="s">
        <v>146</v>
      </c>
      <c r="B76" s="87" t="s">
        <v>147</v>
      </c>
      <c r="C76" s="88" t="s">
        <v>27</v>
      </c>
      <c r="D76" s="89">
        <v>7</v>
      </c>
      <c r="E76" s="89">
        <v>6930</v>
      </c>
      <c r="F76" s="90">
        <v>48510</v>
      </c>
    </row>
    <row r="77" spans="1:6" ht="25.5">
      <c r="A77" s="86" t="s">
        <v>148</v>
      </c>
      <c r="B77" s="87" t="s">
        <v>149</v>
      </c>
      <c r="C77" s="88" t="s">
        <v>27</v>
      </c>
      <c r="D77" s="89">
        <v>6</v>
      </c>
      <c r="E77" s="89">
        <v>6540</v>
      </c>
      <c r="F77" s="90">
        <v>39240</v>
      </c>
    </row>
    <row r="78" spans="1:6" ht="25.5">
      <c r="A78" s="86" t="s">
        <v>150</v>
      </c>
      <c r="B78" s="87" t="s">
        <v>151</v>
      </c>
      <c r="C78" s="88" t="s">
        <v>27</v>
      </c>
      <c r="D78" s="89">
        <v>18</v>
      </c>
      <c r="E78" s="89">
        <v>5289.6</v>
      </c>
      <c r="F78" s="90">
        <v>95212.8</v>
      </c>
    </row>
    <row r="79" spans="1:6" ht="25.5">
      <c r="A79" s="86" t="s">
        <v>152</v>
      </c>
      <c r="B79" s="87" t="s">
        <v>153</v>
      </c>
      <c r="C79" s="88" t="s">
        <v>27</v>
      </c>
      <c r="D79" s="89">
        <v>2</v>
      </c>
      <c r="E79" s="89">
        <v>6470.4</v>
      </c>
      <c r="F79" s="90">
        <v>12940.8</v>
      </c>
    </row>
    <row r="80" spans="1:6" ht="12.75">
      <c r="A80" s="86" t="s">
        <v>154</v>
      </c>
      <c r="B80" s="87" t="s">
        <v>155</v>
      </c>
      <c r="C80" s="88" t="s">
        <v>27</v>
      </c>
      <c r="D80" s="89">
        <v>4</v>
      </c>
      <c r="E80" s="89">
        <v>4320</v>
      </c>
      <c r="F80" s="90">
        <v>17280</v>
      </c>
    </row>
    <row r="81" spans="1:6" ht="12.75">
      <c r="A81" s="86" t="s">
        <v>156</v>
      </c>
      <c r="B81" s="87" t="s">
        <v>157</v>
      </c>
      <c r="C81" s="88" t="s">
        <v>27</v>
      </c>
      <c r="D81" s="89">
        <v>4</v>
      </c>
      <c r="E81" s="89">
        <v>78</v>
      </c>
      <c r="F81" s="90">
        <v>312</v>
      </c>
    </row>
    <row r="82" spans="1:6" ht="25.5">
      <c r="A82" s="86" t="s">
        <v>158</v>
      </c>
      <c r="B82" s="87" t="s">
        <v>159</v>
      </c>
      <c r="C82" s="88" t="s">
        <v>27</v>
      </c>
      <c r="D82" s="89">
        <v>4</v>
      </c>
      <c r="E82" s="89">
        <v>1536</v>
      </c>
      <c r="F82" s="90">
        <v>6144</v>
      </c>
    </row>
    <row r="83" spans="1:6" ht="38.25">
      <c r="A83" s="86" t="s">
        <v>160</v>
      </c>
      <c r="B83" s="87" t="s">
        <v>161</v>
      </c>
      <c r="C83" s="88" t="s">
        <v>27</v>
      </c>
      <c r="D83" s="89">
        <v>14</v>
      </c>
      <c r="E83" s="89">
        <v>93.42</v>
      </c>
      <c r="F83" s="90">
        <v>1307.88</v>
      </c>
    </row>
    <row r="84" spans="1:6" ht="12.75">
      <c r="A84" s="86" t="s">
        <v>162</v>
      </c>
      <c r="B84" s="87" t="s">
        <v>163</v>
      </c>
      <c r="C84" s="88" t="s">
        <v>27</v>
      </c>
      <c r="D84" s="89">
        <v>4</v>
      </c>
      <c r="E84" s="89">
        <v>116.73</v>
      </c>
      <c r="F84" s="90">
        <v>466.92</v>
      </c>
    </row>
    <row r="85" spans="1:6" ht="12.75">
      <c r="A85" s="86" t="s">
        <v>164</v>
      </c>
      <c r="B85" s="87" t="s">
        <v>165</v>
      </c>
      <c r="C85" s="88" t="s">
        <v>27</v>
      </c>
      <c r="D85" s="89">
        <v>1</v>
      </c>
      <c r="E85" s="89">
        <v>1272</v>
      </c>
      <c r="F85" s="90">
        <v>1272</v>
      </c>
    </row>
    <row r="86" spans="1:6" ht="25.5">
      <c r="A86" s="86" t="s">
        <v>166</v>
      </c>
      <c r="B86" s="87" t="s">
        <v>167</v>
      </c>
      <c r="C86" s="88" t="s">
        <v>27</v>
      </c>
      <c r="D86" s="89">
        <v>2</v>
      </c>
      <c r="E86" s="89">
        <v>600.1</v>
      </c>
      <c r="F86" s="90">
        <v>1200.2</v>
      </c>
    </row>
    <row r="87" spans="1:6" ht="12.75">
      <c r="A87" s="86" t="s">
        <v>168</v>
      </c>
      <c r="B87" s="87" t="s">
        <v>169</v>
      </c>
      <c r="C87" s="88" t="s">
        <v>27</v>
      </c>
      <c r="D87" s="89">
        <v>4</v>
      </c>
      <c r="E87" s="89">
        <v>43.45</v>
      </c>
      <c r="F87" s="90">
        <v>173.78</v>
      </c>
    </row>
    <row r="88" spans="1:6" ht="12.75">
      <c r="A88" s="86" t="s">
        <v>170</v>
      </c>
      <c r="B88" s="87" t="s">
        <v>171</v>
      </c>
      <c r="C88" s="88" t="s">
        <v>27</v>
      </c>
      <c r="D88" s="89">
        <v>1</v>
      </c>
      <c r="E88" s="89">
        <v>2966.56</v>
      </c>
      <c r="F88" s="90">
        <v>2966.56</v>
      </c>
    </row>
    <row r="89" spans="1:6" s="12" customFormat="1" ht="12.75" customHeight="1">
      <c r="A89" s="109" t="s">
        <v>172</v>
      </c>
      <c r="B89" s="110"/>
      <c r="C89" s="110"/>
      <c r="D89" s="110"/>
      <c r="E89" s="111"/>
      <c r="F89" s="91">
        <v>307216.02</v>
      </c>
    </row>
    <row r="90" spans="1:6" s="12" customFormat="1" ht="12.75" customHeight="1">
      <c r="A90" s="85">
        <v>2</v>
      </c>
      <c r="B90" s="106" t="s">
        <v>173</v>
      </c>
      <c r="C90" s="107"/>
      <c r="D90" s="107"/>
      <c r="E90" s="107"/>
      <c r="F90" s="108"/>
    </row>
    <row r="91" spans="1:6" ht="12.75">
      <c r="A91" s="85" t="s">
        <v>174</v>
      </c>
      <c r="B91" s="106" t="s">
        <v>175</v>
      </c>
      <c r="C91" s="107"/>
      <c r="D91" s="107"/>
      <c r="E91" s="107"/>
      <c r="F91" s="108"/>
    </row>
    <row r="92" spans="1:6" ht="25.5">
      <c r="A92" s="86" t="s">
        <v>176</v>
      </c>
      <c r="B92" s="87" t="s">
        <v>177</v>
      </c>
      <c r="C92" s="88" t="s">
        <v>14</v>
      </c>
      <c r="D92" s="89">
        <v>50</v>
      </c>
      <c r="E92" s="89">
        <v>4.03</v>
      </c>
      <c r="F92" s="90">
        <v>201.35</v>
      </c>
    </row>
    <row r="93" spans="1:6" ht="25.5">
      <c r="A93" s="86" t="s">
        <v>178</v>
      </c>
      <c r="B93" s="87" t="s">
        <v>460</v>
      </c>
      <c r="C93" s="88" t="s">
        <v>14</v>
      </c>
      <c r="D93" s="89">
        <v>50</v>
      </c>
      <c r="E93" s="89">
        <v>2.87</v>
      </c>
      <c r="F93" s="90">
        <v>143.56</v>
      </c>
    </row>
    <row r="94" spans="1:6" ht="38.25">
      <c r="A94" s="86" t="s">
        <v>179</v>
      </c>
      <c r="B94" s="87" t="s">
        <v>461</v>
      </c>
      <c r="C94" s="88" t="s">
        <v>180</v>
      </c>
      <c r="D94" s="89">
        <v>20</v>
      </c>
      <c r="E94" s="89">
        <v>6.69</v>
      </c>
      <c r="F94" s="90">
        <v>133.87</v>
      </c>
    </row>
    <row r="95" spans="1:6" ht="25.5">
      <c r="A95" s="86" t="s">
        <v>181</v>
      </c>
      <c r="B95" s="87" t="s">
        <v>182</v>
      </c>
      <c r="C95" s="88" t="s">
        <v>180</v>
      </c>
      <c r="D95" s="89">
        <v>50</v>
      </c>
      <c r="E95" s="89">
        <v>12.98</v>
      </c>
      <c r="F95" s="90">
        <v>648.81</v>
      </c>
    </row>
    <row r="96" spans="1:6" ht="25.5">
      <c r="A96" s="86" t="s">
        <v>458</v>
      </c>
      <c r="B96" s="87" t="s">
        <v>462</v>
      </c>
      <c r="C96" s="88" t="s">
        <v>180</v>
      </c>
      <c r="D96" s="89">
        <v>7.5</v>
      </c>
      <c r="E96" s="89">
        <v>9.82</v>
      </c>
      <c r="F96" s="90">
        <v>73.67</v>
      </c>
    </row>
    <row r="97" spans="1:6" s="12" customFormat="1" ht="12.75" customHeight="1">
      <c r="A97" s="86" t="s">
        <v>459</v>
      </c>
      <c r="B97" s="87" t="s">
        <v>463</v>
      </c>
      <c r="C97" s="88" t="s">
        <v>180</v>
      </c>
      <c r="D97" s="89">
        <v>7.5</v>
      </c>
      <c r="E97" s="89">
        <v>19</v>
      </c>
      <c r="F97" s="90">
        <v>142.52</v>
      </c>
    </row>
    <row r="98" spans="1:6" ht="12.75">
      <c r="A98" s="85" t="s">
        <v>183</v>
      </c>
      <c r="B98" s="106" t="s">
        <v>184</v>
      </c>
      <c r="C98" s="107"/>
      <c r="D98" s="107"/>
      <c r="E98" s="107"/>
      <c r="F98" s="108"/>
    </row>
    <row r="99" spans="1:6" ht="12.75">
      <c r="A99" s="86" t="s">
        <v>185</v>
      </c>
      <c r="B99" s="87" t="s">
        <v>186</v>
      </c>
      <c r="C99" s="88" t="s">
        <v>27</v>
      </c>
      <c r="D99" s="89">
        <v>34</v>
      </c>
      <c r="E99" s="89">
        <v>4.92</v>
      </c>
      <c r="F99" s="90">
        <v>167.38</v>
      </c>
    </row>
    <row r="100" spans="1:6" ht="12.75">
      <c r="A100" s="86" t="s">
        <v>187</v>
      </c>
      <c r="B100" s="87" t="s">
        <v>188</v>
      </c>
      <c r="C100" s="88" t="s">
        <v>27</v>
      </c>
      <c r="D100" s="89">
        <v>136</v>
      </c>
      <c r="E100" s="89">
        <v>2.88</v>
      </c>
      <c r="F100" s="90">
        <v>392.1</v>
      </c>
    </row>
    <row r="101" spans="1:6" ht="12.75">
      <c r="A101" s="86" t="s">
        <v>189</v>
      </c>
      <c r="B101" s="87" t="s">
        <v>190</v>
      </c>
      <c r="C101" s="88" t="s">
        <v>191</v>
      </c>
      <c r="D101" s="89">
        <v>16</v>
      </c>
      <c r="E101" s="89">
        <v>1037.88</v>
      </c>
      <c r="F101" s="90">
        <v>16606.08</v>
      </c>
    </row>
    <row r="102" spans="1:6" ht="12.75">
      <c r="A102" s="86" t="s">
        <v>192</v>
      </c>
      <c r="B102" s="87" t="s">
        <v>193</v>
      </c>
      <c r="C102" s="88" t="s">
        <v>27</v>
      </c>
      <c r="D102" s="89">
        <v>1</v>
      </c>
      <c r="E102" s="89">
        <v>3600</v>
      </c>
      <c r="F102" s="90">
        <v>3600</v>
      </c>
    </row>
    <row r="103" spans="1:6" s="12" customFormat="1" ht="12.75" customHeight="1">
      <c r="A103" s="86" t="s">
        <v>194</v>
      </c>
      <c r="B103" s="87" t="s">
        <v>195</v>
      </c>
      <c r="C103" s="88" t="s">
        <v>180</v>
      </c>
      <c r="D103" s="89">
        <v>2100</v>
      </c>
      <c r="E103" s="89">
        <v>0.72</v>
      </c>
      <c r="F103" s="90">
        <v>1512</v>
      </c>
    </row>
    <row r="104" spans="1:6" ht="12.75">
      <c r="A104" s="85" t="s">
        <v>196</v>
      </c>
      <c r="B104" s="106" t="s">
        <v>197</v>
      </c>
      <c r="C104" s="107"/>
      <c r="D104" s="107"/>
      <c r="E104" s="107"/>
      <c r="F104" s="108"/>
    </row>
    <row r="105" spans="1:6" ht="12.75">
      <c r="A105" s="86" t="s">
        <v>198</v>
      </c>
      <c r="B105" s="87" t="s">
        <v>199</v>
      </c>
      <c r="C105" s="88" t="s">
        <v>180</v>
      </c>
      <c r="D105" s="89">
        <v>200</v>
      </c>
      <c r="E105" s="89">
        <v>4.65</v>
      </c>
      <c r="F105" s="90">
        <v>929.94</v>
      </c>
    </row>
    <row r="106" spans="1:6" ht="12.75" customHeight="1">
      <c r="A106" s="109" t="s">
        <v>172</v>
      </c>
      <c r="B106" s="110"/>
      <c r="C106" s="110"/>
      <c r="D106" s="110"/>
      <c r="E106" s="111"/>
      <c r="F106" s="91">
        <v>24551.28</v>
      </c>
    </row>
    <row r="107" spans="1:6" ht="12.75">
      <c r="A107" s="109" t="s">
        <v>200</v>
      </c>
      <c r="B107" s="110"/>
      <c r="C107" s="110"/>
      <c r="D107" s="110"/>
      <c r="E107" s="111"/>
      <c r="F107" s="91">
        <v>331767.3</v>
      </c>
    </row>
  </sheetData>
  <mergeCells count="15">
    <mergeCell ref="A5:F5"/>
    <mergeCell ref="B8:F8"/>
    <mergeCell ref="B9:F9"/>
    <mergeCell ref="A1:F1"/>
    <mergeCell ref="A2:F2"/>
    <mergeCell ref="A3:F3"/>
    <mergeCell ref="A4:F4"/>
    <mergeCell ref="B72:F72"/>
    <mergeCell ref="A107:E107"/>
    <mergeCell ref="A89:E89"/>
    <mergeCell ref="B91:F91"/>
    <mergeCell ref="B98:F98"/>
    <mergeCell ref="A106:E106"/>
    <mergeCell ref="B90:F90"/>
    <mergeCell ref="B104:F104"/>
  </mergeCells>
  <printOptions horizontalCentered="1"/>
  <pageMargins left="0.7875" right="0.7875" top="0.9840277777777777" bottom="0.9840277777777777" header="0.5118055555555555" footer="0.7875"/>
  <pageSetup horizontalDpi="300" verticalDpi="300" orientation="portrait" paperSize="9" scale="85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1"/>
  <sheetViews>
    <sheetView showGridLines="0"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14.421875" style="1" customWidth="1"/>
    <col min="2" max="2" width="38.57421875" style="1" customWidth="1"/>
    <col min="3" max="3" width="9.421875" style="1" customWidth="1"/>
    <col min="4" max="4" width="10.57421875" style="13" customWidth="1"/>
    <col min="5" max="5" width="10.8515625" style="2" customWidth="1"/>
    <col min="6" max="6" width="18.00390625" style="14" customWidth="1"/>
    <col min="7" max="16384" width="9.140625" style="1" customWidth="1"/>
  </cols>
  <sheetData>
    <row r="1" spans="1:6" ht="19.5" customHeight="1">
      <c r="A1" s="113" t="s">
        <v>201</v>
      </c>
      <c r="B1" s="113"/>
      <c r="C1" s="113"/>
      <c r="D1" s="113"/>
      <c r="E1" s="113"/>
      <c r="F1" s="113"/>
    </row>
    <row r="2" spans="1:6" ht="12.75" customHeight="1">
      <c r="A2" s="114"/>
      <c r="B2" s="114"/>
      <c r="C2" s="114"/>
      <c r="D2" s="114"/>
      <c r="E2" s="114"/>
      <c r="F2" s="114"/>
    </row>
    <row r="3" spans="1:6" ht="12.75" customHeight="1">
      <c r="A3" s="115" t="s">
        <v>202</v>
      </c>
      <c r="B3" s="115"/>
      <c r="C3" s="115"/>
      <c r="D3" s="115"/>
      <c r="E3" s="115"/>
      <c r="F3" s="115"/>
    </row>
    <row r="4" spans="1:6" ht="12.75" customHeight="1">
      <c r="A4" s="115" t="s">
        <v>2</v>
      </c>
      <c r="B4" s="115"/>
      <c r="C4" s="115"/>
      <c r="D4" s="115"/>
      <c r="E4" s="115"/>
      <c r="F4" s="115"/>
    </row>
    <row r="5" spans="1:6" ht="12.75" customHeight="1">
      <c r="A5" s="112"/>
      <c r="B5" s="112"/>
      <c r="C5" s="112"/>
      <c r="D5" s="112"/>
      <c r="E5" s="112"/>
      <c r="F5" s="112"/>
    </row>
    <row r="6" spans="1:6" s="3" customFormat="1" ht="19.5" customHeight="1">
      <c r="A6" s="4" t="s">
        <v>3</v>
      </c>
      <c r="B6" s="4" t="s">
        <v>4</v>
      </c>
      <c r="C6" s="4" t="s">
        <v>5</v>
      </c>
      <c r="D6" s="15" t="s">
        <v>203</v>
      </c>
      <c r="E6" s="5" t="s">
        <v>7</v>
      </c>
      <c r="F6" s="6" t="s">
        <v>8</v>
      </c>
    </row>
    <row r="7" spans="1:6" s="3" customFormat="1" ht="12.75">
      <c r="A7" s="16"/>
      <c r="B7" s="16"/>
      <c r="C7" s="16"/>
      <c r="D7" s="17"/>
      <c r="E7" s="18"/>
      <c r="F7" s="19"/>
    </row>
    <row r="8" spans="1:6" ht="12.75" customHeight="1">
      <c r="A8" s="100">
        <v>1</v>
      </c>
      <c r="B8" s="122" t="s">
        <v>9</v>
      </c>
      <c r="C8" s="123"/>
      <c r="D8" s="123"/>
      <c r="E8" s="123"/>
      <c r="F8" s="124"/>
    </row>
    <row r="9" spans="1:6" ht="12.75" customHeight="1">
      <c r="A9" s="100" t="s">
        <v>10</v>
      </c>
      <c r="B9" s="122" t="s">
        <v>11</v>
      </c>
      <c r="C9" s="123"/>
      <c r="D9" s="123"/>
      <c r="E9" s="123"/>
      <c r="F9" s="124"/>
    </row>
    <row r="10" spans="1:6" ht="25.5">
      <c r="A10" s="100" t="s">
        <v>12</v>
      </c>
      <c r="B10" s="101" t="s">
        <v>13</v>
      </c>
      <c r="C10" s="102" t="s">
        <v>204</v>
      </c>
      <c r="D10" s="103"/>
      <c r="E10" s="104"/>
      <c r="F10" s="105"/>
    </row>
    <row r="11" spans="1:6" ht="12.75">
      <c r="A11" s="95" t="s">
        <v>205</v>
      </c>
      <c r="B11" s="96" t="s">
        <v>206</v>
      </c>
      <c r="C11" s="97" t="s">
        <v>191</v>
      </c>
      <c r="D11" s="92">
        <v>0.1</v>
      </c>
      <c r="E11" s="93">
        <v>3.51</v>
      </c>
      <c r="F11" s="94">
        <v>0.35</v>
      </c>
    </row>
    <row r="12" spans="1:6" ht="12.75">
      <c r="A12" s="95" t="s">
        <v>207</v>
      </c>
      <c r="B12" s="96" t="s">
        <v>208</v>
      </c>
      <c r="C12" s="97" t="s">
        <v>191</v>
      </c>
      <c r="D12" s="92">
        <v>0.1</v>
      </c>
      <c r="E12" s="93">
        <v>2.77</v>
      </c>
      <c r="F12" s="94">
        <v>0.28</v>
      </c>
    </row>
    <row r="13" spans="1:6" ht="38.25">
      <c r="A13" s="95" t="s">
        <v>209</v>
      </c>
      <c r="B13" s="96" t="s">
        <v>210</v>
      </c>
      <c r="C13" s="97" t="s">
        <v>14</v>
      </c>
      <c r="D13" s="92">
        <v>1</v>
      </c>
      <c r="E13" s="93">
        <v>3.53</v>
      </c>
      <c r="F13" s="94">
        <v>3.53</v>
      </c>
    </row>
    <row r="14" spans="1:6" ht="12.75" customHeight="1">
      <c r="A14" s="116" t="s">
        <v>211</v>
      </c>
      <c r="B14" s="117"/>
      <c r="C14" s="117"/>
      <c r="D14" s="117"/>
      <c r="E14" s="118"/>
      <c r="F14" s="98">
        <v>0.63</v>
      </c>
    </row>
    <row r="15" spans="1:6" ht="12.75" customHeight="1">
      <c r="A15" s="116" t="s">
        <v>212</v>
      </c>
      <c r="B15" s="117"/>
      <c r="C15" s="117"/>
      <c r="D15" s="117"/>
      <c r="E15" s="118"/>
      <c r="F15" s="98">
        <v>3.53</v>
      </c>
    </row>
    <row r="16" spans="1:6" ht="12.75" customHeight="1">
      <c r="A16" s="116" t="s">
        <v>213</v>
      </c>
      <c r="B16" s="117"/>
      <c r="C16" s="117"/>
      <c r="D16" s="117"/>
      <c r="E16" s="118"/>
      <c r="F16" s="98">
        <v>4.16</v>
      </c>
    </row>
    <row r="17" spans="1:6" ht="12.75" customHeight="1">
      <c r="A17" s="116" t="s">
        <v>214</v>
      </c>
      <c r="B17" s="117"/>
      <c r="C17" s="117"/>
      <c r="D17" s="117"/>
      <c r="E17" s="118"/>
      <c r="F17" s="98">
        <v>0.77</v>
      </c>
    </row>
    <row r="18" spans="1:6" ht="12.75" customHeight="1">
      <c r="A18" s="116" t="s">
        <v>215</v>
      </c>
      <c r="B18" s="117"/>
      <c r="C18" s="117"/>
      <c r="D18" s="117"/>
      <c r="E18" s="118"/>
      <c r="F18" s="98">
        <v>0.99</v>
      </c>
    </row>
    <row r="19" spans="1:6" ht="12.75" customHeight="1">
      <c r="A19" s="116" t="s">
        <v>216</v>
      </c>
      <c r="B19" s="117"/>
      <c r="C19" s="117"/>
      <c r="D19" s="117"/>
      <c r="E19" s="118"/>
      <c r="F19" s="98">
        <v>0</v>
      </c>
    </row>
    <row r="20" spans="1:6" ht="12.75" customHeight="1">
      <c r="A20" s="116" t="s">
        <v>217</v>
      </c>
      <c r="B20" s="117"/>
      <c r="C20" s="117"/>
      <c r="D20" s="117"/>
      <c r="E20" s="118"/>
      <c r="F20" s="98">
        <v>1.76</v>
      </c>
    </row>
    <row r="21" spans="1:6" ht="12.75" customHeight="1">
      <c r="A21" s="116" t="s">
        <v>218</v>
      </c>
      <c r="B21" s="117"/>
      <c r="C21" s="117"/>
      <c r="D21" s="117"/>
      <c r="E21" s="118"/>
      <c r="F21" s="98">
        <v>5.92</v>
      </c>
    </row>
    <row r="22" spans="1:6" ht="12.75" customHeight="1">
      <c r="A22" s="116" t="s">
        <v>219</v>
      </c>
      <c r="B22" s="117"/>
      <c r="C22" s="117"/>
      <c r="D22" s="117"/>
      <c r="E22" s="118"/>
      <c r="F22" s="98">
        <v>135</v>
      </c>
    </row>
    <row r="23" spans="1:6" ht="12.75" customHeight="1">
      <c r="A23" s="116" t="s">
        <v>220</v>
      </c>
      <c r="B23" s="117"/>
      <c r="C23" s="117"/>
      <c r="D23" s="117"/>
      <c r="E23" s="118"/>
      <c r="F23" s="98">
        <v>798.93</v>
      </c>
    </row>
    <row r="24" spans="1:6" ht="12.75" customHeight="1">
      <c r="A24" s="119"/>
      <c r="B24" s="120"/>
      <c r="C24" s="120"/>
      <c r="D24" s="120"/>
      <c r="E24" s="120"/>
      <c r="F24" s="121"/>
    </row>
    <row r="25" spans="1:6" ht="25.5">
      <c r="A25" s="100" t="s">
        <v>15</v>
      </c>
      <c r="B25" s="101" t="s">
        <v>16</v>
      </c>
      <c r="C25" s="102" t="s">
        <v>204</v>
      </c>
      <c r="D25" s="103"/>
      <c r="E25" s="104"/>
      <c r="F25" s="105"/>
    </row>
    <row r="26" spans="1:6" ht="12.75">
      <c r="A26" s="95" t="s">
        <v>205</v>
      </c>
      <c r="B26" s="96" t="s">
        <v>206</v>
      </c>
      <c r="C26" s="97" t="s">
        <v>191</v>
      </c>
      <c r="D26" s="92">
        <v>0.3</v>
      </c>
      <c r="E26" s="93">
        <v>3.51</v>
      </c>
      <c r="F26" s="94">
        <v>1.05</v>
      </c>
    </row>
    <row r="27" spans="1:6" ht="12.75" customHeight="1">
      <c r="A27" s="95" t="s">
        <v>207</v>
      </c>
      <c r="B27" s="96" t="s">
        <v>208</v>
      </c>
      <c r="C27" s="97" t="s">
        <v>191</v>
      </c>
      <c r="D27" s="92">
        <v>0.3</v>
      </c>
      <c r="E27" s="93">
        <v>2.77</v>
      </c>
      <c r="F27" s="94">
        <v>0.83</v>
      </c>
    </row>
    <row r="28" spans="1:6" ht="25.5">
      <c r="A28" s="95" t="s">
        <v>221</v>
      </c>
      <c r="B28" s="96" t="s">
        <v>222</v>
      </c>
      <c r="C28" s="97" t="s">
        <v>14</v>
      </c>
      <c r="D28" s="92">
        <v>1</v>
      </c>
      <c r="E28" s="93">
        <v>5.71</v>
      </c>
      <c r="F28" s="94">
        <v>5.71</v>
      </c>
    </row>
    <row r="29" spans="1:6" ht="12.75" customHeight="1">
      <c r="A29" s="116" t="s">
        <v>211</v>
      </c>
      <c r="B29" s="117"/>
      <c r="C29" s="117"/>
      <c r="D29" s="117"/>
      <c r="E29" s="118"/>
      <c r="F29" s="98">
        <v>1.88</v>
      </c>
    </row>
    <row r="30" spans="1:6" ht="12.75" customHeight="1">
      <c r="A30" s="116" t="s">
        <v>212</v>
      </c>
      <c r="B30" s="117"/>
      <c r="C30" s="117"/>
      <c r="D30" s="117"/>
      <c r="E30" s="118"/>
      <c r="F30" s="98">
        <v>5.71</v>
      </c>
    </row>
    <row r="31" spans="1:6" ht="12.75" customHeight="1">
      <c r="A31" s="116" t="s">
        <v>213</v>
      </c>
      <c r="B31" s="117"/>
      <c r="C31" s="117"/>
      <c r="D31" s="117"/>
      <c r="E31" s="118"/>
      <c r="F31" s="98">
        <v>7.59</v>
      </c>
    </row>
    <row r="32" spans="1:6" ht="12.75" customHeight="1">
      <c r="A32" s="116" t="s">
        <v>214</v>
      </c>
      <c r="B32" s="117"/>
      <c r="C32" s="117"/>
      <c r="D32" s="117"/>
      <c r="E32" s="118"/>
      <c r="F32" s="98">
        <v>2.32</v>
      </c>
    </row>
    <row r="33" spans="1:6" ht="12.75" customHeight="1">
      <c r="A33" s="116" t="s">
        <v>215</v>
      </c>
      <c r="B33" s="117"/>
      <c r="C33" s="117"/>
      <c r="D33" s="117"/>
      <c r="E33" s="118"/>
      <c r="F33" s="98">
        <v>1.98</v>
      </c>
    </row>
    <row r="34" spans="1:6" ht="12.75" customHeight="1">
      <c r="A34" s="116" t="s">
        <v>216</v>
      </c>
      <c r="B34" s="117"/>
      <c r="C34" s="117"/>
      <c r="D34" s="117"/>
      <c r="E34" s="118"/>
      <c r="F34" s="98">
        <v>0</v>
      </c>
    </row>
    <row r="35" spans="1:6" ht="12.75" customHeight="1">
      <c r="A35" s="116" t="s">
        <v>217</v>
      </c>
      <c r="B35" s="117"/>
      <c r="C35" s="117"/>
      <c r="D35" s="117"/>
      <c r="E35" s="118"/>
      <c r="F35" s="98">
        <v>4.3</v>
      </c>
    </row>
    <row r="36" spans="1:6" ht="12.75" customHeight="1">
      <c r="A36" s="116" t="s">
        <v>218</v>
      </c>
      <c r="B36" s="117"/>
      <c r="C36" s="117"/>
      <c r="D36" s="117"/>
      <c r="E36" s="118"/>
      <c r="F36" s="98">
        <v>11.9</v>
      </c>
    </row>
    <row r="37" spans="1:6" ht="12.75" customHeight="1">
      <c r="A37" s="116" t="s">
        <v>219</v>
      </c>
      <c r="B37" s="117"/>
      <c r="C37" s="117"/>
      <c r="D37" s="117"/>
      <c r="E37" s="118"/>
      <c r="F37" s="98">
        <v>15</v>
      </c>
    </row>
    <row r="38" spans="1:6" ht="12.75" customHeight="1">
      <c r="A38" s="116" t="s">
        <v>220</v>
      </c>
      <c r="B38" s="117"/>
      <c r="C38" s="117"/>
      <c r="D38" s="117"/>
      <c r="E38" s="118"/>
      <c r="F38" s="98">
        <v>178.47</v>
      </c>
    </row>
    <row r="39" spans="1:6" ht="12.75" customHeight="1">
      <c r="A39" s="119"/>
      <c r="B39" s="120"/>
      <c r="C39" s="120"/>
      <c r="D39" s="120"/>
      <c r="E39" s="120"/>
      <c r="F39" s="121"/>
    </row>
    <row r="40" spans="1:6" ht="25.5">
      <c r="A40" s="100" t="s">
        <v>17</v>
      </c>
      <c r="B40" s="101" t="s">
        <v>18</v>
      </c>
      <c r="C40" s="102" t="s">
        <v>204</v>
      </c>
      <c r="D40" s="103"/>
      <c r="E40" s="104"/>
      <c r="F40" s="105"/>
    </row>
    <row r="41" spans="1:6" ht="12.75">
      <c r="A41" s="95" t="s">
        <v>205</v>
      </c>
      <c r="B41" s="96" t="s">
        <v>206</v>
      </c>
      <c r="C41" s="97" t="s">
        <v>191</v>
      </c>
      <c r="D41" s="92">
        <v>0.3</v>
      </c>
      <c r="E41" s="93">
        <v>3.51</v>
      </c>
      <c r="F41" s="94">
        <v>1.05</v>
      </c>
    </row>
    <row r="42" spans="1:6" ht="12.75">
      <c r="A42" s="95" t="s">
        <v>207</v>
      </c>
      <c r="B42" s="96" t="s">
        <v>208</v>
      </c>
      <c r="C42" s="97" t="s">
        <v>191</v>
      </c>
      <c r="D42" s="92">
        <v>0.3</v>
      </c>
      <c r="E42" s="93">
        <v>2.77</v>
      </c>
      <c r="F42" s="94">
        <v>0.83</v>
      </c>
    </row>
    <row r="43" spans="1:6" ht="25.5">
      <c r="A43" s="95" t="s">
        <v>223</v>
      </c>
      <c r="B43" s="96" t="s">
        <v>224</v>
      </c>
      <c r="C43" s="97" t="s">
        <v>14</v>
      </c>
      <c r="D43" s="92">
        <v>1.05</v>
      </c>
      <c r="E43" s="93">
        <v>12.48</v>
      </c>
      <c r="F43" s="94">
        <v>13.1</v>
      </c>
    </row>
    <row r="44" spans="1:6" ht="12.75" customHeight="1">
      <c r="A44" s="116" t="s">
        <v>211</v>
      </c>
      <c r="B44" s="117"/>
      <c r="C44" s="117"/>
      <c r="D44" s="117"/>
      <c r="E44" s="118"/>
      <c r="F44" s="98">
        <v>1.88</v>
      </c>
    </row>
    <row r="45" spans="1:6" ht="12.75" customHeight="1">
      <c r="A45" s="116" t="s">
        <v>212</v>
      </c>
      <c r="B45" s="117"/>
      <c r="C45" s="117"/>
      <c r="D45" s="117"/>
      <c r="E45" s="118"/>
      <c r="F45" s="98">
        <v>13.1</v>
      </c>
    </row>
    <row r="46" spans="1:6" ht="12.75" customHeight="1">
      <c r="A46" s="116" t="s">
        <v>213</v>
      </c>
      <c r="B46" s="117"/>
      <c r="C46" s="117"/>
      <c r="D46" s="117"/>
      <c r="E46" s="118"/>
      <c r="F46" s="98">
        <v>14.99</v>
      </c>
    </row>
    <row r="47" spans="1:6" ht="12.75" customHeight="1">
      <c r="A47" s="116" t="s">
        <v>214</v>
      </c>
      <c r="B47" s="117"/>
      <c r="C47" s="117"/>
      <c r="D47" s="117"/>
      <c r="E47" s="118"/>
      <c r="F47" s="98">
        <v>2.32</v>
      </c>
    </row>
    <row r="48" spans="1:6" ht="12.75" customHeight="1">
      <c r="A48" s="116" t="s">
        <v>215</v>
      </c>
      <c r="B48" s="117"/>
      <c r="C48" s="117"/>
      <c r="D48" s="117"/>
      <c r="E48" s="118"/>
      <c r="F48" s="98">
        <v>3.46</v>
      </c>
    </row>
    <row r="49" spans="1:6" ht="12.75" customHeight="1">
      <c r="A49" s="116" t="s">
        <v>216</v>
      </c>
      <c r="B49" s="117"/>
      <c r="C49" s="117"/>
      <c r="D49" s="117"/>
      <c r="E49" s="118"/>
      <c r="F49" s="98">
        <v>0</v>
      </c>
    </row>
    <row r="50" spans="1:6" ht="12.75" customHeight="1">
      <c r="A50" s="116" t="s">
        <v>217</v>
      </c>
      <c r="B50" s="117"/>
      <c r="C50" s="117"/>
      <c r="D50" s="117"/>
      <c r="E50" s="118"/>
      <c r="F50" s="98">
        <v>5.78</v>
      </c>
    </row>
    <row r="51" spans="1:6" ht="12.75" customHeight="1">
      <c r="A51" s="116" t="s">
        <v>218</v>
      </c>
      <c r="B51" s="117"/>
      <c r="C51" s="117"/>
      <c r="D51" s="117"/>
      <c r="E51" s="118"/>
      <c r="F51" s="98">
        <v>20.77</v>
      </c>
    </row>
    <row r="52" spans="1:6" ht="12.75" customHeight="1">
      <c r="A52" s="116" t="s">
        <v>219</v>
      </c>
      <c r="B52" s="117"/>
      <c r="C52" s="117"/>
      <c r="D52" s="117"/>
      <c r="E52" s="118"/>
      <c r="F52" s="98">
        <v>12</v>
      </c>
    </row>
    <row r="53" spans="1:6" ht="12.75" customHeight="1">
      <c r="A53" s="116" t="s">
        <v>220</v>
      </c>
      <c r="B53" s="117"/>
      <c r="C53" s="117"/>
      <c r="D53" s="117"/>
      <c r="E53" s="118"/>
      <c r="F53" s="98">
        <v>249.25</v>
      </c>
    </row>
    <row r="54" spans="1:6" ht="12.75" customHeight="1">
      <c r="A54" s="119"/>
      <c r="B54" s="120"/>
      <c r="C54" s="120"/>
      <c r="D54" s="120"/>
      <c r="E54" s="120"/>
      <c r="F54" s="121"/>
    </row>
    <row r="55" spans="1:6" ht="25.5">
      <c r="A55" s="100" t="s">
        <v>19</v>
      </c>
      <c r="B55" s="101" t="s">
        <v>20</v>
      </c>
      <c r="C55" s="102" t="s">
        <v>204</v>
      </c>
      <c r="D55" s="103"/>
      <c r="E55" s="104"/>
      <c r="F55" s="105"/>
    </row>
    <row r="56" spans="1:6" ht="12.75">
      <c r="A56" s="95" t="s">
        <v>205</v>
      </c>
      <c r="B56" s="96" t="s">
        <v>206</v>
      </c>
      <c r="C56" s="97" t="s">
        <v>191</v>
      </c>
      <c r="D56" s="92">
        <v>0.3</v>
      </c>
      <c r="E56" s="93">
        <v>3.51</v>
      </c>
      <c r="F56" s="94">
        <v>1.05</v>
      </c>
    </row>
    <row r="57" spans="1:6" ht="12.75">
      <c r="A57" s="95" t="s">
        <v>207</v>
      </c>
      <c r="B57" s="96" t="s">
        <v>208</v>
      </c>
      <c r="C57" s="97" t="s">
        <v>191</v>
      </c>
      <c r="D57" s="92">
        <v>0.3</v>
      </c>
      <c r="E57" s="93">
        <v>2.77</v>
      </c>
      <c r="F57" s="94">
        <v>0.83</v>
      </c>
    </row>
    <row r="58" spans="1:6" ht="38.25">
      <c r="A58" s="95" t="s">
        <v>225</v>
      </c>
      <c r="B58" s="96" t="s">
        <v>226</v>
      </c>
      <c r="C58" s="97" t="s">
        <v>14</v>
      </c>
      <c r="D58" s="92">
        <v>1.05</v>
      </c>
      <c r="E58" s="93">
        <v>18</v>
      </c>
      <c r="F58" s="94">
        <v>18.9</v>
      </c>
    </row>
    <row r="59" spans="1:6" ht="12.75" customHeight="1">
      <c r="A59" s="116" t="s">
        <v>211</v>
      </c>
      <c r="B59" s="117"/>
      <c r="C59" s="117"/>
      <c r="D59" s="117"/>
      <c r="E59" s="118"/>
      <c r="F59" s="98">
        <v>1.88</v>
      </c>
    </row>
    <row r="60" spans="1:6" ht="12.75" customHeight="1">
      <c r="A60" s="116" t="s">
        <v>212</v>
      </c>
      <c r="B60" s="117"/>
      <c r="C60" s="117"/>
      <c r="D60" s="117"/>
      <c r="E60" s="118"/>
      <c r="F60" s="98">
        <v>18.9</v>
      </c>
    </row>
    <row r="61" spans="1:6" ht="12.75" customHeight="1">
      <c r="A61" s="116" t="s">
        <v>213</v>
      </c>
      <c r="B61" s="117"/>
      <c r="C61" s="117"/>
      <c r="D61" s="117"/>
      <c r="E61" s="118"/>
      <c r="F61" s="98">
        <v>20.78</v>
      </c>
    </row>
    <row r="62" spans="1:6" ht="12.75" customHeight="1">
      <c r="A62" s="116" t="s">
        <v>214</v>
      </c>
      <c r="B62" s="117"/>
      <c r="C62" s="117"/>
      <c r="D62" s="117"/>
      <c r="E62" s="118"/>
      <c r="F62" s="98">
        <v>2.32</v>
      </c>
    </row>
    <row r="63" spans="1:6" ht="12.75" customHeight="1">
      <c r="A63" s="116" t="s">
        <v>215</v>
      </c>
      <c r="B63" s="117"/>
      <c r="C63" s="117"/>
      <c r="D63" s="117"/>
      <c r="E63" s="118"/>
      <c r="F63" s="98">
        <v>4.62</v>
      </c>
    </row>
    <row r="64" spans="1:6" ht="12.75" customHeight="1">
      <c r="A64" s="116" t="s">
        <v>216</v>
      </c>
      <c r="B64" s="117"/>
      <c r="C64" s="117"/>
      <c r="D64" s="117"/>
      <c r="E64" s="118"/>
      <c r="F64" s="98">
        <v>0</v>
      </c>
    </row>
    <row r="65" spans="1:6" ht="12.75" customHeight="1">
      <c r="A65" s="116" t="s">
        <v>217</v>
      </c>
      <c r="B65" s="117"/>
      <c r="C65" s="117"/>
      <c r="D65" s="117"/>
      <c r="E65" s="118"/>
      <c r="F65" s="98">
        <v>6.94</v>
      </c>
    </row>
    <row r="66" spans="1:6" ht="12.75" customHeight="1">
      <c r="A66" s="116" t="s">
        <v>218</v>
      </c>
      <c r="B66" s="117"/>
      <c r="C66" s="117"/>
      <c r="D66" s="117"/>
      <c r="E66" s="118"/>
      <c r="F66" s="98">
        <v>27.73</v>
      </c>
    </row>
    <row r="67" spans="1:6" ht="12.75" customHeight="1">
      <c r="A67" s="116" t="s">
        <v>219</v>
      </c>
      <c r="B67" s="117"/>
      <c r="C67" s="117"/>
      <c r="D67" s="117"/>
      <c r="E67" s="118"/>
      <c r="F67" s="98">
        <v>3</v>
      </c>
    </row>
    <row r="68" spans="1:6" ht="12.75" customHeight="1">
      <c r="A68" s="116" t="s">
        <v>220</v>
      </c>
      <c r="B68" s="117"/>
      <c r="C68" s="117"/>
      <c r="D68" s="117"/>
      <c r="E68" s="118"/>
      <c r="F68" s="98">
        <v>83.18</v>
      </c>
    </row>
    <row r="69" spans="1:6" ht="12.75" customHeight="1">
      <c r="A69" s="119"/>
      <c r="B69" s="120"/>
      <c r="C69" s="120"/>
      <c r="D69" s="120"/>
      <c r="E69" s="120"/>
      <c r="F69" s="121"/>
    </row>
    <row r="70" spans="1:6" ht="25.5">
      <c r="A70" s="100" t="s">
        <v>21</v>
      </c>
      <c r="B70" s="101" t="s">
        <v>22</v>
      </c>
      <c r="C70" s="102" t="s">
        <v>204</v>
      </c>
      <c r="D70" s="103"/>
      <c r="E70" s="104"/>
      <c r="F70" s="105"/>
    </row>
    <row r="71" spans="1:6" ht="12.75">
      <c r="A71" s="95" t="s">
        <v>227</v>
      </c>
      <c r="B71" s="96" t="s">
        <v>228</v>
      </c>
      <c r="C71" s="97" t="s">
        <v>191</v>
      </c>
      <c r="D71" s="92">
        <v>0.17</v>
      </c>
      <c r="E71" s="93">
        <v>3.53</v>
      </c>
      <c r="F71" s="94">
        <v>0.6</v>
      </c>
    </row>
    <row r="72" spans="1:6" ht="12.75">
      <c r="A72" s="95" t="s">
        <v>229</v>
      </c>
      <c r="B72" s="96" t="s">
        <v>230</v>
      </c>
      <c r="C72" s="97" t="s">
        <v>191</v>
      </c>
      <c r="D72" s="92">
        <v>0.17</v>
      </c>
      <c r="E72" s="93">
        <v>2.72</v>
      </c>
      <c r="F72" s="94">
        <v>0.46</v>
      </c>
    </row>
    <row r="73" spans="1:6" ht="25.5">
      <c r="A73" s="95" t="s">
        <v>231</v>
      </c>
      <c r="B73" s="96" t="s">
        <v>232</v>
      </c>
      <c r="C73" s="97" t="s">
        <v>14</v>
      </c>
      <c r="D73" s="92">
        <v>1</v>
      </c>
      <c r="E73" s="93">
        <v>1.03</v>
      </c>
      <c r="F73" s="94">
        <v>1.03</v>
      </c>
    </row>
    <row r="74" spans="1:6" ht="12.75" customHeight="1">
      <c r="A74" s="116" t="s">
        <v>211</v>
      </c>
      <c r="B74" s="117"/>
      <c r="C74" s="117"/>
      <c r="D74" s="117"/>
      <c r="E74" s="118"/>
      <c r="F74" s="98">
        <v>1.06</v>
      </c>
    </row>
    <row r="75" spans="1:6" ht="12.75" customHeight="1">
      <c r="A75" s="116" t="s">
        <v>212</v>
      </c>
      <c r="B75" s="117"/>
      <c r="C75" s="117"/>
      <c r="D75" s="117"/>
      <c r="E75" s="118"/>
      <c r="F75" s="98">
        <v>1.03</v>
      </c>
    </row>
    <row r="76" spans="1:6" ht="12.75" customHeight="1">
      <c r="A76" s="116" t="s">
        <v>213</v>
      </c>
      <c r="B76" s="117"/>
      <c r="C76" s="117"/>
      <c r="D76" s="117"/>
      <c r="E76" s="118"/>
      <c r="F76" s="98">
        <v>2.09</v>
      </c>
    </row>
    <row r="77" spans="1:6" ht="12.75" customHeight="1">
      <c r="A77" s="116" t="s">
        <v>214</v>
      </c>
      <c r="B77" s="117"/>
      <c r="C77" s="117"/>
      <c r="D77" s="117"/>
      <c r="E77" s="118"/>
      <c r="F77" s="98">
        <v>1.31</v>
      </c>
    </row>
    <row r="78" spans="1:6" ht="12.75" customHeight="1">
      <c r="A78" s="116" t="s">
        <v>215</v>
      </c>
      <c r="B78" s="117"/>
      <c r="C78" s="117"/>
      <c r="D78" s="117"/>
      <c r="E78" s="118"/>
      <c r="F78" s="98">
        <v>0.68</v>
      </c>
    </row>
    <row r="79" spans="1:6" ht="12.75" customHeight="1">
      <c r="A79" s="116" t="s">
        <v>216</v>
      </c>
      <c r="B79" s="117"/>
      <c r="C79" s="117"/>
      <c r="D79" s="117"/>
      <c r="E79" s="118"/>
      <c r="F79" s="98">
        <v>0</v>
      </c>
    </row>
    <row r="80" spans="1:6" ht="12.75" customHeight="1">
      <c r="A80" s="116" t="s">
        <v>217</v>
      </c>
      <c r="B80" s="117"/>
      <c r="C80" s="117"/>
      <c r="D80" s="117"/>
      <c r="E80" s="118"/>
      <c r="F80" s="98">
        <v>1.99</v>
      </c>
    </row>
    <row r="81" spans="1:6" ht="12.75" customHeight="1">
      <c r="A81" s="116" t="s">
        <v>218</v>
      </c>
      <c r="B81" s="117"/>
      <c r="C81" s="117"/>
      <c r="D81" s="117"/>
      <c r="E81" s="118"/>
      <c r="F81" s="98">
        <v>4.08</v>
      </c>
    </row>
    <row r="82" spans="1:6" ht="12.75" customHeight="1">
      <c r="A82" s="116" t="s">
        <v>219</v>
      </c>
      <c r="B82" s="117"/>
      <c r="C82" s="117"/>
      <c r="D82" s="117"/>
      <c r="E82" s="118"/>
      <c r="F82" s="98">
        <v>90</v>
      </c>
    </row>
    <row r="83" spans="1:6" ht="12.75" customHeight="1">
      <c r="A83" s="116" t="s">
        <v>220</v>
      </c>
      <c r="B83" s="117"/>
      <c r="C83" s="117"/>
      <c r="D83" s="117"/>
      <c r="E83" s="118"/>
      <c r="F83" s="98">
        <v>367.36</v>
      </c>
    </row>
    <row r="84" spans="1:6" ht="12.75" customHeight="1">
      <c r="A84" s="119"/>
      <c r="B84" s="120"/>
      <c r="C84" s="120"/>
      <c r="D84" s="120"/>
      <c r="E84" s="120"/>
      <c r="F84" s="121"/>
    </row>
    <row r="85" spans="1:6" ht="25.5">
      <c r="A85" s="100" t="s">
        <v>23</v>
      </c>
      <c r="B85" s="101" t="s">
        <v>24</v>
      </c>
      <c r="C85" s="102" t="s">
        <v>204</v>
      </c>
      <c r="D85" s="103"/>
      <c r="E85" s="104"/>
      <c r="F85" s="105"/>
    </row>
    <row r="86" spans="1:6" ht="12.75">
      <c r="A86" s="95" t="s">
        <v>227</v>
      </c>
      <c r="B86" s="96" t="s">
        <v>228</v>
      </c>
      <c r="C86" s="97" t="s">
        <v>191</v>
      </c>
      <c r="D86" s="92">
        <v>0.5</v>
      </c>
      <c r="E86" s="93">
        <v>3.53</v>
      </c>
      <c r="F86" s="94">
        <v>1.77</v>
      </c>
    </row>
    <row r="87" spans="1:6" ht="12.75">
      <c r="A87" s="95" t="s">
        <v>229</v>
      </c>
      <c r="B87" s="96" t="s">
        <v>230</v>
      </c>
      <c r="C87" s="97" t="s">
        <v>191</v>
      </c>
      <c r="D87" s="92">
        <v>0.5</v>
      </c>
      <c r="E87" s="93">
        <v>2.72</v>
      </c>
      <c r="F87" s="94">
        <v>1.36</v>
      </c>
    </row>
    <row r="88" spans="1:6" ht="25.5">
      <c r="A88" s="95" t="s">
        <v>233</v>
      </c>
      <c r="B88" s="96" t="s">
        <v>234</v>
      </c>
      <c r="C88" s="97" t="s">
        <v>14</v>
      </c>
      <c r="D88" s="92">
        <v>1</v>
      </c>
      <c r="E88" s="93">
        <v>3.5</v>
      </c>
      <c r="F88" s="94">
        <v>3.5</v>
      </c>
    </row>
    <row r="89" spans="1:6" ht="12.75">
      <c r="A89" s="116" t="s">
        <v>211</v>
      </c>
      <c r="B89" s="117"/>
      <c r="C89" s="117"/>
      <c r="D89" s="117"/>
      <c r="E89" s="118"/>
      <c r="F89" s="98">
        <v>3.13</v>
      </c>
    </row>
    <row r="90" spans="1:6" ht="12.75" customHeight="1">
      <c r="A90" s="116" t="s">
        <v>212</v>
      </c>
      <c r="B90" s="117"/>
      <c r="C90" s="117"/>
      <c r="D90" s="117"/>
      <c r="E90" s="118"/>
      <c r="F90" s="98">
        <v>3.5</v>
      </c>
    </row>
    <row r="91" spans="1:6" ht="12.75" customHeight="1">
      <c r="A91" s="116" t="s">
        <v>213</v>
      </c>
      <c r="B91" s="117"/>
      <c r="C91" s="117"/>
      <c r="D91" s="117"/>
      <c r="E91" s="118"/>
      <c r="F91" s="98">
        <v>6.63</v>
      </c>
    </row>
    <row r="92" spans="1:6" ht="12.75" customHeight="1">
      <c r="A92" s="116" t="s">
        <v>214</v>
      </c>
      <c r="B92" s="117"/>
      <c r="C92" s="117"/>
      <c r="D92" s="117"/>
      <c r="E92" s="118"/>
      <c r="F92" s="98">
        <v>3.85</v>
      </c>
    </row>
    <row r="93" spans="1:6" ht="12.75" customHeight="1">
      <c r="A93" s="116" t="s">
        <v>215</v>
      </c>
      <c r="B93" s="117"/>
      <c r="C93" s="117"/>
      <c r="D93" s="117"/>
      <c r="E93" s="118"/>
      <c r="F93" s="98">
        <v>2.1</v>
      </c>
    </row>
    <row r="94" spans="1:6" ht="12.75" customHeight="1">
      <c r="A94" s="116" t="s">
        <v>216</v>
      </c>
      <c r="B94" s="117"/>
      <c r="C94" s="117"/>
      <c r="D94" s="117"/>
      <c r="E94" s="118"/>
      <c r="F94" s="98">
        <v>0</v>
      </c>
    </row>
    <row r="95" spans="1:6" ht="12.75" customHeight="1">
      <c r="A95" s="116" t="s">
        <v>217</v>
      </c>
      <c r="B95" s="117"/>
      <c r="C95" s="117"/>
      <c r="D95" s="117"/>
      <c r="E95" s="118"/>
      <c r="F95" s="98">
        <v>5.95</v>
      </c>
    </row>
    <row r="96" spans="1:6" ht="12.75" customHeight="1">
      <c r="A96" s="116" t="s">
        <v>218</v>
      </c>
      <c r="B96" s="117"/>
      <c r="C96" s="117"/>
      <c r="D96" s="117"/>
      <c r="E96" s="118"/>
      <c r="F96" s="98">
        <v>12.57</v>
      </c>
    </row>
    <row r="97" spans="1:6" ht="12.75" customHeight="1">
      <c r="A97" s="116" t="s">
        <v>219</v>
      </c>
      <c r="B97" s="117"/>
      <c r="C97" s="117"/>
      <c r="D97" s="117"/>
      <c r="E97" s="118"/>
      <c r="F97" s="98">
        <v>69</v>
      </c>
    </row>
    <row r="98" spans="1:6" ht="12.75" customHeight="1">
      <c r="A98" s="116" t="s">
        <v>220</v>
      </c>
      <c r="B98" s="117"/>
      <c r="C98" s="117"/>
      <c r="D98" s="117"/>
      <c r="E98" s="118"/>
      <c r="F98" s="98">
        <v>867.33</v>
      </c>
    </row>
    <row r="99" spans="1:6" ht="12.75" customHeight="1">
      <c r="A99" s="119"/>
      <c r="B99" s="120"/>
      <c r="C99" s="120"/>
      <c r="D99" s="120"/>
      <c r="E99" s="120"/>
      <c r="F99" s="121"/>
    </row>
    <row r="100" spans="1:6" ht="25.5">
      <c r="A100" s="100" t="s">
        <v>25</v>
      </c>
      <c r="B100" s="101" t="s">
        <v>26</v>
      </c>
      <c r="C100" s="102" t="s">
        <v>235</v>
      </c>
      <c r="D100" s="103"/>
      <c r="E100" s="104"/>
      <c r="F100" s="105"/>
    </row>
    <row r="101" spans="1:6" ht="12.75">
      <c r="A101" s="95" t="s">
        <v>205</v>
      </c>
      <c r="B101" s="96" t="s">
        <v>206</v>
      </c>
      <c r="C101" s="97" t="s">
        <v>191</v>
      </c>
      <c r="D101" s="92">
        <v>0.14</v>
      </c>
      <c r="E101" s="93">
        <v>3.51</v>
      </c>
      <c r="F101" s="94">
        <v>0.49</v>
      </c>
    </row>
    <row r="102" spans="1:6" ht="12.75">
      <c r="A102" s="95" t="s">
        <v>207</v>
      </c>
      <c r="B102" s="96" t="s">
        <v>208</v>
      </c>
      <c r="C102" s="97" t="s">
        <v>191</v>
      </c>
      <c r="D102" s="92">
        <v>0.14</v>
      </c>
      <c r="E102" s="93">
        <v>2.77</v>
      </c>
      <c r="F102" s="94">
        <v>0.39</v>
      </c>
    </row>
    <row r="103" spans="1:6" ht="25.5">
      <c r="A103" s="95" t="s">
        <v>236</v>
      </c>
      <c r="B103" s="96" t="s">
        <v>237</v>
      </c>
      <c r="C103" s="97" t="s">
        <v>27</v>
      </c>
      <c r="D103" s="92">
        <v>1</v>
      </c>
      <c r="E103" s="93">
        <v>2.9</v>
      </c>
      <c r="F103" s="94">
        <v>2.9</v>
      </c>
    </row>
    <row r="104" spans="1:6" ht="12.75">
      <c r="A104" s="116" t="s">
        <v>211</v>
      </c>
      <c r="B104" s="117"/>
      <c r="C104" s="117"/>
      <c r="D104" s="117"/>
      <c r="E104" s="118"/>
      <c r="F104" s="98">
        <v>0.88</v>
      </c>
    </row>
    <row r="105" spans="1:6" ht="12.75">
      <c r="A105" s="116" t="s">
        <v>212</v>
      </c>
      <c r="B105" s="117"/>
      <c r="C105" s="117"/>
      <c r="D105" s="117"/>
      <c r="E105" s="118"/>
      <c r="F105" s="98">
        <v>2.9</v>
      </c>
    </row>
    <row r="106" spans="1:6" ht="12.75">
      <c r="A106" s="116" t="s">
        <v>213</v>
      </c>
      <c r="B106" s="117"/>
      <c r="C106" s="117"/>
      <c r="D106" s="117"/>
      <c r="E106" s="118"/>
      <c r="F106" s="98">
        <v>3.78</v>
      </c>
    </row>
    <row r="107" spans="1:6" ht="12.75">
      <c r="A107" s="116" t="s">
        <v>214</v>
      </c>
      <c r="B107" s="117"/>
      <c r="C107" s="117"/>
      <c r="D107" s="117"/>
      <c r="E107" s="118"/>
      <c r="F107" s="98">
        <v>1.08</v>
      </c>
    </row>
    <row r="108" spans="1:6" ht="12.75">
      <c r="A108" s="116" t="s">
        <v>215</v>
      </c>
      <c r="B108" s="117"/>
      <c r="C108" s="117"/>
      <c r="D108" s="117"/>
      <c r="E108" s="118"/>
      <c r="F108" s="98">
        <v>0.97</v>
      </c>
    </row>
    <row r="109" spans="1:6" ht="12.75">
      <c r="A109" s="116" t="s">
        <v>216</v>
      </c>
      <c r="B109" s="117"/>
      <c r="C109" s="117"/>
      <c r="D109" s="117"/>
      <c r="E109" s="118"/>
      <c r="F109" s="98">
        <v>0</v>
      </c>
    </row>
    <row r="110" spans="1:6" ht="12.75">
      <c r="A110" s="116" t="s">
        <v>217</v>
      </c>
      <c r="B110" s="117"/>
      <c r="C110" s="117"/>
      <c r="D110" s="117"/>
      <c r="E110" s="118"/>
      <c r="F110" s="98">
        <v>2.06</v>
      </c>
    </row>
    <row r="111" spans="1:6" ht="12.75">
      <c r="A111" s="116" t="s">
        <v>218</v>
      </c>
      <c r="B111" s="117"/>
      <c r="C111" s="117"/>
      <c r="D111" s="117"/>
      <c r="E111" s="118"/>
      <c r="F111" s="98">
        <v>5.83</v>
      </c>
    </row>
    <row r="112" spans="1:6" ht="12.75">
      <c r="A112" s="116" t="s">
        <v>219</v>
      </c>
      <c r="B112" s="117"/>
      <c r="C112" s="117"/>
      <c r="D112" s="117"/>
      <c r="E112" s="118"/>
      <c r="F112" s="98">
        <v>1</v>
      </c>
    </row>
    <row r="113" spans="1:6" ht="12.75">
      <c r="A113" s="116" t="s">
        <v>220</v>
      </c>
      <c r="B113" s="117"/>
      <c r="C113" s="117"/>
      <c r="D113" s="117"/>
      <c r="E113" s="118"/>
      <c r="F113" s="98">
        <v>5.83</v>
      </c>
    </row>
    <row r="114" spans="1:6" ht="12.75">
      <c r="A114" s="119"/>
      <c r="B114" s="120"/>
      <c r="C114" s="120"/>
      <c r="D114" s="120"/>
      <c r="E114" s="120"/>
      <c r="F114" s="121"/>
    </row>
    <row r="115" spans="1:6" ht="38.25">
      <c r="A115" s="100" t="s">
        <v>28</v>
      </c>
      <c r="B115" s="101" t="s">
        <v>29</v>
      </c>
      <c r="C115" s="102" t="s">
        <v>235</v>
      </c>
      <c r="D115" s="103"/>
      <c r="E115" s="104"/>
      <c r="F115" s="105"/>
    </row>
    <row r="116" spans="1:6" ht="12.75" customHeight="1">
      <c r="A116" s="95" t="s">
        <v>227</v>
      </c>
      <c r="B116" s="96" t="s">
        <v>228</v>
      </c>
      <c r="C116" s="97" t="s">
        <v>191</v>
      </c>
      <c r="D116" s="92">
        <v>0.1</v>
      </c>
      <c r="E116" s="93">
        <v>3.53</v>
      </c>
      <c r="F116" s="94">
        <v>0.35</v>
      </c>
    </row>
    <row r="117" spans="1:6" ht="12.75">
      <c r="A117" s="95" t="s">
        <v>229</v>
      </c>
      <c r="B117" s="96" t="s">
        <v>230</v>
      </c>
      <c r="C117" s="97" t="s">
        <v>191</v>
      </c>
      <c r="D117" s="92">
        <v>0.1</v>
      </c>
      <c r="E117" s="93">
        <v>2.72</v>
      </c>
      <c r="F117" s="94">
        <v>0.27</v>
      </c>
    </row>
    <row r="118" spans="1:6" ht="25.5">
      <c r="A118" s="95" t="s">
        <v>238</v>
      </c>
      <c r="B118" s="96" t="s">
        <v>239</v>
      </c>
      <c r="C118" s="97" t="s">
        <v>27</v>
      </c>
      <c r="D118" s="92">
        <v>1</v>
      </c>
      <c r="E118" s="93">
        <v>0.66</v>
      </c>
      <c r="F118" s="94">
        <v>0.66</v>
      </c>
    </row>
    <row r="119" spans="1:6" ht="12.75">
      <c r="A119" s="116" t="s">
        <v>211</v>
      </c>
      <c r="B119" s="117"/>
      <c r="C119" s="117"/>
      <c r="D119" s="117"/>
      <c r="E119" s="118"/>
      <c r="F119" s="98">
        <v>0.63</v>
      </c>
    </row>
    <row r="120" spans="1:6" ht="12.75">
      <c r="A120" s="116" t="s">
        <v>212</v>
      </c>
      <c r="B120" s="117"/>
      <c r="C120" s="117"/>
      <c r="D120" s="117"/>
      <c r="E120" s="118"/>
      <c r="F120" s="98">
        <v>0.66</v>
      </c>
    </row>
    <row r="121" spans="1:6" ht="12.75">
      <c r="A121" s="116" t="s">
        <v>213</v>
      </c>
      <c r="B121" s="117"/>
      <c r="C121" s="117"/>
      <c r="D121" s="117"/>
      <c r="E121" s="118"/>
      <c r="F121" s="98">
        <v>1.29</v>
      </c>
    </row>
    <row r="122" spans="1:6" ht="12.75">
      <c r="A122" s="116" t="s">
        <v>214</v>
      </c>
      <c r="B122" s="117"/>
      <c r="C122" s="117"/>
      <c r="D122" s="117"/>
      <c r="E122" s="118"/>
      <c r="F122" s="98">
        <v>0.77</v>
      </c>
    </row>
    <row r="123" spans="1:6" ht="12.75">
      <c r="A123" s="116" t="s">
        <v>215</v>
      </c>
      <c r="B123" s="117"/>
      <c r="C123" s="117"/>
      <c r="D123" s="117"/>
      <c r="E123" s="118"/>
      <c r="F123" s="98">
        <v>0.41</v>
      </c>
    </row>
    <row r="124" spans="1:6" ht="12.75">
      <c r="A124" s="116" t="s">
        <v>216</v>
      </c>
      <c r="B124" s="117"/>
      <c r="C124" s="117"/>
      <c r="D124" s="117"/>
      <c r="E124" s="118"/>
      <c r="F124" s="98">
        <v>0</v>
      </c>
    </row>
    <row r="125" spans="1:6" ht="12.75">
      <c r="A125" s="116" t="s">
        <v>217</v>
      </c>
      <c r="B125" s="117"/>
      <c r="C125" s="117"/>
      <c r="D125" s="117"/>
      <c r="E125" s="118"/>
      <c r="F125" s="98">
        <v>1.18</v>
      </c>
    </row>
    <row r="126" spans="1:6" ht="12.75">
      <c r="A126" s="116" t="s">
        <v>218</v>
      </c>
      <c r="B126" s="117"/>
      <c r="C126" s="117"/>
      <c r="D126" s="117"/>
      <c r="E126" s="118"/>
      <c r="F126" s="98">
        <v>2.47</v>
      </c>
    </row>
    <row r="127" spans="1:6" ht="12.75">
      <c r="A127" s="116" t="s">
        <v>219</v>
      </c>
      <c r="B127" s="117"/>
      <c r="C127" s="117"/>
      <c r="D127" s="117"/>
      <c r="E127" s="118"/>
      <c r="F127" s="98">
        <v>17</v>
      </c>
    </row>
    <row r="128" spans="1:6" ht="12.75">
      <c r="A128" s="116" t="s">
        <v>220</v>
      </c>
      <c r="B128" s="117"/>
      <c r="C128" s="117"/>
      <c r="D128" s="117"/>
      <c r="E128" s="118"/>
      <c r="F128" s="98">
        <v>41.92</v>
      </c>
    </row>
    <row r="129" spans="1:6" ht="12.75">
      <c r="A129" s="119"/>
      <c r="B129" s="120"/>
      <c r="C129" s="120"/>
      <c r="D129" s="120"/>
      <c r="E129" s="120"/>
      <c r="F129" s="121"/>
    </row>
    <row r="130" spans="1:6" ht="25.5">
      <c r="A130" s="100" t="s">
        <v>30</v>
      </c>
      <c r="B130" s="101" t="s">
        <v>31</v>
      </c>
      <c r="C130" s="102" t="s">
        <v>235</v>
      </c>
      <c r="D130" s="103"/>
      <c r="E130" s="104"/>
      <c r="F130" s="105"/>
    </row>
    <row r="131" spans="1:6" ht="12.75">
      <c r="A131" s="95" t="s">
        <v>227</v>
      </c>
      <c r="B131" s="96" t="s">
        <v>228</v>
      </c>
      <c r="C131" s="97" t="s">
        <v>191</v>
      </c>
      <c r="D131" s="92">
        <v>0.38</v>
      </c>
      <c r="E131" s="93">
        <v>3.53</v>
      </c>
      <c r="F131" s="94">
        <v>1.34</v>
      </c>
    </row>
    <row r="132" spans="1:6" ht="12.75">
      <c r="A132" s="95" t="s">
        <v>229</v>
      </c>
      <c r="B132" s="96" t="s">
        <v>230</v>
      </c>
      <c r="C132" s="97" t="s">
        <v>191</v>
      </c>
      <c r="D132" s="92">
        <v>0.38</v>
      </c>
      <c r="E132" s="93">
        <v>2.72</v>
      </c>
      <c r="F132" s="94">
        <v>1.03</v>
      </c>
    </row>
    <row r="133" spans="1:6" ht="25.5">
      <c r="A133" s="95" t="s">
        <v>240</v>
      </c>
      <c r="B133" s="96" t="s">
        <v>241</v>
      </c>
      <c r="C133" s="97" t="s">
        <v>27</v>
      </c>
      <c r="D133" s="92">
        <v>1</v>
      </c>
      <c r="E133" s="93">
        <v>2.5</v>
      </c>
      <c r="F133" s="94">
        <v>2.5</v>
      </c>
    </row>
    <row r="134" spans="1:6" ht="12.75">
      <c r="A134" s="116" t="s">
        <v>211</v>
      </c>
      <c r="B134" s="117"/>
      <c r="C134" s="117"/>
      <c r="D134" s="117"/>
      <c r="E134" s="118"/>
      <c r="F134" s="98">
        <v>2.38</v>
      </c>
    </row>
    <row r="135" spans="1:6" ht="12.75">
      <c r="A135" s="116" t="s">
        <v>212</v>
      </c>
      <c r="B135" s="117"/>
      <c r="C135" s="117"/>
      <c r="D135" s="117"/>
      <c r="E135" s="118"/>
      <c r="F135" s="98">
        <v>2.5</v>
      </c>
    </row>
    <row r="136" spans="1:6" ht="12.75">
      <c r="A136" s="116" t="s">
        <v>213</v>
      </c>
      <c r="B136" s="117"/>
      <c r="C136" s="117"/>
      <c r="D136" s="117"/>
      <c r="E136" s="118"/>
      <c r="F136" s="98">
        <v>4.88</v>
      </c>
    </row>
    <row r="137" spans="1:6" ht="12.75">
      <c r="A137" s="116" t="s">
        <v>214</v>
      </c>
      <c r="B137" s="117"/>
      <c r="C137" s="117"/>
      <c r="D137" s="117"/>
      <c r="E137" s="118"/>
      <c r="F137" s="98">
        <v>2.93</v>
      </c>
    </row>
    <row r="138" spans="1:6" ht="12.75">
      <c r="A138" s="116" t="s">
        <v>215</v>
      </c>
      <c r="B138" s="117"/>
      <c r="C138" s="117"/>
      <c r="D138" s="117"/>
      <c r="E138" s="118"/>
      <c r="F138" s="98">
        <v>1.56</v>
      </c>
    </row>
    <row r="139" spans="1:6" ht="12.75">
      <c r="A139" s="116" t="s">
        <v>216</v>
      </c>
      <c r="B139" s="117"/>
      <c r="C139" s="117"/>
      <c r="D139" s="117"/>
      <c r="E139" s="118"/>
      <c r="F139" s="98">
        <v>0</v>
      </c>
    </row>
    <row r="140" spans="1:6" ht="12.75">
      <c r="A140" s="116" t="s">
        <v>217</v>
      </c>
      <c r="B140" s="117"/>
      <c r="C140" s="117"/>
      <c r="D140" s="117"/>
      <c r="E140" s="118"/>
      <c r="F140" s="98">
        <v>4.49</v>
      </c>
    </row>
    <row r="141" spans="1:6" ht="12.75">
      <c r="A141" s="116" t="s">
        <v>218</v>
      </c>
      <c r="B141" s="117"/>
      <c r="C141" s="117"/>
      <c r="D141" s="117"/>
      <c r="E141" s="118"/>
      <c r="F141" s="98">
        <v>9.36</v>
      </c>
    </row>
    <row r="142" spans="1:6" ht="12.75">
      <c r="A142" s="116" t="s">
        <v>219</v>
      </c>
      <c r="B142" s="117"/>
      <c r="C142" s="117"/>
      <c r="D142" s="117"/>
      <c r="E142" s="118"/>
      <c r="F142" s="98">
        <v>3</v>
      </c>
    </row>
    <row r="143" spans="1:6" ht="12.75">
      <c r="A143" s="116" t="s">
        <v>220</v>
      </c>
      <c r="B143" s="117"/>
      <c r="C143" s="117"/>
      <c r="D143" s="117"/>
      <c r="E143" s="118"/>
      <c r="F143" s="98">
        <v>28.08</v>
      </c>
    </row>
    <row r="144" spans="1:6" ht="12.75">
      <c r="A144" s="119"/>
      <c r="B144" s="120"/>
      <c r="C144" s="120"/>
      <c r="D144" s="120"/>
      <c r="E144" s="120"/>
      <c r="F144" s="121"/>
    </row>
    <row r="145" spans="1:6" ht="12.75">
      <c r="A145" s="100" t="s">
        <v>32</v>
      </c>
      <c r="B145" s="101" t="s">
        <v>33</v>
      </c>
      <c r="C145" s="102" t="s">
        <v>235</v>
      </c>
      <c r="D145" s="103"/>
      <c r="E145" s="104"/>
      <c r="F145" s="105"/>
    </row>
    <row r="146" spans="1:6" ht="12.75">
      <c r="A146" s="95" t="s">
        <v>205</v>
      </c>
      <c r="B146" s="96" t="s">
        <v>206</v>
      </c>
      <c r="C146" s="97" t="s">
        <v>191</v>
      </c>
      <c r="D146" s="92">
        <v>0.14</v>
      </c>
      <c r="E146" s="93">
        <v>3.51</v>
      </c>
      <c r="F146" s="94">
        <v>0.49</v>
      </c>
    </row>
    <row r="147" spans="1:6" ht="12.75">
      <c r="A147" s="95" t="s">
        <v>207</v>
      </c>
      <c r="B147" s="96" t="s">
        <v>208</v>
      </c>
      <c r="C147" s="97" t="s">
        <v>191</v>
      </c>
      <c r="D147" s="92">
        <v>0.14</v>
      </c>
      <c r="E147" s="93">
        <v>2.77</v>
      </c>
      <c r="F147" s="94">
        <v>0.39</v>
      </c>
    </row>
    <row r="148" spans="1:6" ht="25.5">
      <c r="A148" s="95" t="s">
        <v>242</v>
      </c>
      <c r="B148" s="96" t="s">
        <v>243</v>
      </c>
      <c r="C148" s="97" t="s">
        <v>27</v>
      </c>
      <c r="D148" s="92">
        <v>1</v>
      </c>
      <c r="E148" s="93">
        <v>1.82</v>
      </c>
      <c r="F148" s="94">
        <v>1.82</v>
      </c>
    </row>
    <row r="149" spans="1:6" ht="12.75">
      <c r="A149" s="116" t="s">
        <v>211</v>
      </c>
      <c r="B149" s="117"/>
      <c r="C149" s="117"/>
      <c r="D149" s="117"/>
      <c r="E149" s="118"/>
      <c r="F149" s="98">
        <v>0.88</v>
      </c>
    </row>
    <row r="150" spans="1:6" ht="12.75">
      <c r="A150" s="116" t="s">
        <v>212</v>
      </c>
      <c r="B150" s="117"/>
      <c r="C150" s="117"/>
      <c r="D150" s="117"/>
      <c r="E150" s="118"/>
      <c r="F150" s="98">
        <v>1.82</v>
      </c>
    </row>
    <row r="151" spans="1:6" ht="12.75">
      <c r="A151" s="116" t="s">
        <v>213</v>
      </c>
      <c r="B151" s="117"/>
      <c r="C151" s="117"/>
      <c r="D151" s="117"/>
      <c r="E151" s="118"/>
      <c r="F151" s="98">
        <v>2.7</v>
      </c>
    </row>
    <row r="152" spans="1:6" ht="12.75">
      <c r="A152" s="116" t="s">
        <v>214</v>
      </c>
      <c r="B152" s="117"/>
      <c r="C152" s="117"/>
      <c r="D152" s="117"/>
      <c r="E152" s="118"/>
      <c r="F152" s="98">
        <v>1.08</v>
      </c>
    </row>
    <row r="153" spans="1:6" ht="12.75">
      <c r="A153" s="116" t="s">
        <v>215</v>
      </c>
      <c r="B153" s="117"/>
      <c r="C153" s="117"/>
      <c r="D153" s="117"/>
      <c r="E153" s="118"/>
      <c r="F153" s="98">
        <v>0.76</v>
      </c>
    </row>
    <row r="154" spans="1:6" ht="12.75">
      <c r="A154" s="116" t="s">
        <v>216</v>
      </c>
      <c r="B154" s="117"/>
      <c r="C154" s="117"/>
      <c r="D154" s="117"/>
      <c r="E154" s="118"/>
      <c r="F154" s="98">
        <v>0</v>
      </c>
    </row>
    <row r="155" spans="1:6" ht="12.75">
      <c r="A155" s="116" t="s">
        <v>217</v>
      </c>
      <c r="B155" s="117"/>
      <c r="C155" s="117"/>
      <c r="D155" s="117"/>
      <c r="E155" s="118"/>
      <c r="F155" s="98">
        <v>1.84</v>
      </c>
    </row>
    <row r="156" spans="1:6" ht="12.75">
      <c r="A156" s="116" t="s">
        <v>218</v>
      </c>
      <c r="B156" s="117"/>
      <c r="C156" s="117"/>
      <c r="D156" s="117"/>
      <c r="E156" s="118"/>
      <c r="F156" s="98">
        <v>4.54</v>
      </c>
    </row>
    <row r="157" spans="1:6" ht="12.75">
      <c r="A157" s="116" t="s">
        <v>219</v>
      </c>
      <c r="B157" s="117"/>
      <c r="C157" s="117"/>
      <c r="D157" s="117"/>
      <c r="E157" s="118"/>
      <c r="F157" s="98">
        <v>21</v>
      </c>
    </row>
    <row r="158" spans="1:6" ht="12.75">
      <c r="A158" s="116" t="s">
        <v>220</v>
      </c>
      <c r="B158" s="117"/>
      <c r="C158" s="117"/>
      <c r="D158" s="117"/>
      <c r="E158" s="118"/>
      <c r="F158" s="98">
        <v>95.32</v>
      </c>
    </row>
    <row r="159" spans="1:6" ht="12.75">
      <c r="A159" s="119"/>
      <c r="B159" s="120"/>
      <c r="C159" s="120"/>
      <c r="D159" s="120"/>
      <c r="E159" s="120"/>
      <c r="F159" s="121"/>
    </row>
    <row r="160" spans="1:6" ht="12.75">
      <c r="A160" s="100" t="s">
        <v>34</v>
      </c>
      <c r="B160" s="101" t="s">
        <v>35</v>
      </c>
      <c r="C160" s="102" t="s">
        <v>235</v>
      </c>
      <c r="D160" s="103"/>
      <c r="E160" s="104"/>
      <c r="F160" s="105"/>
    </row>
    <row r="161" spans="1:6" ht="12.75">
      <c r="A161" s="95" t="s">
        <v>205</v>
      </c>
      <c r="B161" s="96" t="s">
        <v>206</v>
      </c>
      <c r="C161" s="97" t="s">
        <v>191</v>
      </c>
      <c r="D161" s="92">
        <v>0.14</v>
      </c>
      <c r="E161" s="93">
        <v>3.51</v>
      </c>
      <c r="F161" s="94">
        <v>0.49</v>
      </c>
    </row>
    <row r="162" spans="1:6" ht="12.75">
      <c r="A162" s="95" t="s">
        <v>207</v>
      </c>
      <c r="B162" s="96" t="s">
        <v>208</v>
      </c>
      <c r="C162" s="97" t="s">
        <v>191</v>
      </c>
      <c r="D162" s="92">
        <v>0.14</v>
      </c>
      <c r="E162" s="93">
        <v>2.77</v>
      </c>
      <c r="F162" s="94">
        <v>0.39</v>
      </c>
    </row>
    <row r="163" spans="1:6" ht="25.5">
      <c r="A163" s="95" t="s">
        <v>244</v>
      </c>
      <c r="B163" s="96" t="s">
        <v>245</v>
      </c>
      <c r="C163" s="97" t="s">
        <v>27</v>
      </c>
      <c r="D163" s="92">
        <v>1</v>
      </c>
      <c r="E163" s="93">
        <v>2.5</v>
      </c>
      <c r="F163" s="94">
        <v>2.5</v>
      </c>
    </row>
    <row r="164" spans="1:6" ht="12.75">
      <c r="A164" s="116" t="s">
        <v>211</v>
      </c>
      <c r="B164" s="117"/>
      <c r="C164" s="117"/>
      <c r="D164" s="117"/>
      <c r="E164" s="118"/>
      <c r="F164" s="98">
        <v>0.88</v>
      </c>
    </row>
    <row r="165" spans="1:6" ht="12.75">
      <c r="A165" s="116" t="s">
        <v>212</v>
      </c>
      <c r="B165" s="117"/>
      <c r="C165" s="117"/>
      <c r="D165" s="117"/>
      <c r="E165" s="118"/>
      <c r="F165" s="98">
        <v>2.5</v>
      </c>
    </row>
    <row r="166" spans="1:6" ht="12.75">
      <c r="A166" s="116" t="s">
        <v>213</v>
      </c>
      <c r="B166" s="117"/>
      <c r="C166" s="117"/>
      <c r="D166" s="117"/>
      <c r="E166" s="118"/>
      <c r="F166" s="98">
        <v>3.38</v>
      </c>
    </row>
    <row r="167" spans="1:6" ht="12.75">
      <c r="A167" s="116" t="s">
        <v>214</v>
      </c>
      <c r="B167" s="117"/>
      <c r="C167" s="117"/>
      <c r="D167" s="117"/>
      <c r="E167" s="118"/>
      <c r="F167" s="98">
        <v>1.08</v>
      </c>
    </row>
    <row r="168" spans="1:6" ht="12.75">
      <c r="A168" s="116" t="s">
        <v>215</v>
      </c>
      <c r="B168" s="117"/>
      <c r="C168" s="117"/>
      <c r="D168" s="117"/>
      <c r="E168" s="118"/>
      <c r="F168" s="98">
        <v>0.89</v>
      </c>
    </row>
    <row r="169" spans="1:6" ht="12.75">
      <c r="A169" s="116" t="s">
        <v>216</v>
      </c>
      <c r="B169" s="117"/>
      <c r="C169" s="117"/>
      <c r="D169" s="117"/>
      <c r="E169" s="118"/>
      <c r="F169" s="98">
        <v>0</v>
      </c>
    </row>
    <row r="170" spans="1:6" ht="12.75">
      <c r="A170" s="116" t="s">
        <v>217</v>
      </c>
      <c r="B170" s="117"/>
      <c r="C170" s="117"/>
      <c r="D170" s="117"/>
      <c r="E170" s="118"/>
      <c r="F170" s="98">
        <v>1.98</v>
      </c>
    </row>
    <row r="171" spans="1:6" ht="12.75">
      <c r="A171" s="116" t="s">
        <v>218</v>
      </c>
      <c r="B171" s="117"/>
      <c r="C171" s="117"/>
      <c r="D171" s="117"/>
      <c r="E171" s="118"/>
      <c r="F171" s="98">
        <v>5.35</v>
      </c>
    </row>
    <row r="172" spans="1:6" ht="12.75">
      <c r="A172" s="116" t="s">
        <v>219</v>
      </c>
      <c r="B172" s="117"/>
      <c r="C172" s="117"/>
      <c r="D172" s="117"/>
      <c r="E172" s="118"/>
      <c r="F172" s="98">
        <v>1</v>
      </c>
    </row>
    <row r="173" spans="1:6" ht="12.75">
      <c r="A173" s="116" t="s">
        <v>220</v>
      </c>
      <c r="B173" s="117"/>
      <c r="C173" s="117"/>
      <c r="D173" s="117"/>
      <c r="E173" s="118"/>
      <c r="F173" s="98">
        <v>5.35</v>
      </c>
    </row>
    <row r="174" spans="1:6" ht="12.75">
      <c r="A174" s="119"/>
      <c r="B174" s="120"/>
      <c r="C174" s="120"/>
      <c r="D174" s="120"/>
      <c r="E174" s="120"/>
      <c r="F174" s="121"/>
    </row>
    <row r="175" spans="1:6" ht="25.5">
      <c r="A175" s="100" t="s">
        <v>36</v>
      </c>
      <c r="B175" s="101" t="s">
        <v>37</v>
      </c>
      <c r="C175" s="102" t="s">
        <v>235</v>
      </c>
      <c r="D175" s="103"/>
      <c r="E175" s="104"/>
      <c r="F175" s="105"/>
    </row>
    <row r="176" spans="1:6" ht="12.75">
      <c r="A176" s="95" t="s">
        <v>205</v>
      </c>
      <c r="B176" s="96" t="s">
        <v>206</v>
      </c>
      <c r="C176" s="97" t="s">
        <v>191</v>
      </c>
      <c r="D176" s="92">
        <v>0.1</v>
      </c>
      <c r="E176" s="93">
        <v>3.51</v>
      </c>
      <c r="F176" s="94">
        <v>0.35</v>
      </c>
    </row>
    <row r="177" spans="1:6" ht="12.75">
      <c r="A177" s="95" t="s">
        <v>207</v>
      </c>
      <c r="B177" s="96" t="s">
        <v>208</v>
      </c>
      <c r="C177" s="97" t="s">
        <v>191</v>
      </c>
      <c r="D177" s="92">
        <v>0.1</v>
      </c>
      <c r="E177" s="93">
        <v>2.77</v>
      </c>
      <c r="F177" s="94">
        <v>0.28</v>
      </c>
    </row>
    <row r="178" spans="1:6" ht="12.75" customHeight="1">
      <c r="A178" s="95" t="s">
        <v>246</v>
      </c>
      <c r="B178" s="96" t="s">
        <v>247</v>
      </c>
      <c r="C178" s="97" t="s">
        <v>27</v>
      </c>
      <c r="D178" s="92">
        <v>1</v>
      </c>
      <c r="E178" s="93">
        <v>0.69</v>
      </c>
      <c r="F178" s="94">
        <v>0.69</v>
      </c>
    </row>
    <row r="179" spans="1:6" ht="12.75">
      <c r="A179" s="116" t="s">
        <v>211</v>
      </c>
      <c r="B179" s="117"/>
      <c r="C179" s="117"/>
      <c r="D179" s="117"/>
      <c r="E179" s="118"/>
      <c r="F179" s="98">
        <v>0.63</v>
      </c>
    </row>
    <row r="180" spans="1:6" ht="12.75">
      <c r="A180" s="116" t="s">
        <v>212</v>
      </c>
      <c r="B180" s="117"/>
      <c r="C180" s="117"/>
      <c r="D180" s="117"/>
      <c r="E180" s="118"/>
      <c r="F180" s="98">
        <v>0.69</v>
      </c>
    </row>
    <row r="181" spans="1:6" ht="12.75">
      <c r="A181" s="116" t="s">
        <v>213</v>
      </c>
      <c r="B181" s="117"/>
      <c r="C181" s="117"/>
      <c r="D181" s="117"/>
      <c r="E181" s="118"/>
      <c r="F181" s="98">
        <v>1.32</v>
      </c>
    </row>
    <row r="182" spans="1:6" ht="12.75">
      <c r="A182" s="116" t="s">
        <v>214</v>
      </c>
      <c r="B182" s="117"/>
      <c r="C182" s="117"/>
      <c r="D182" s="117"/>
      <c r="E182" s="118"/>
      <c r="F182" s="98">
        <v>0.77</v>
      </c>
    </row>
    <row r="183" spans="1:6" ht="12.75">
      <c r="A183" s="116" t="s">
        <v>215</v>
      </c>
      <c r="B183" s="117"/>
      <c r="C183" s="117"/>
      <c r="D183" s="117"/>
      <c r="E183" s="118"/>
      <c r="F183" s="98">
        <v>0.42</v>
      </c>
    </row>
    <row r="184" spans="1:6" ht="12.75">
      <c r="A184" s="116" t="s">
        <v>216</v>
      </c>
      <c r="B184" s="117"/>
      <c r="C184" s="117"/>
      <c r="D184" s="117"/>
      <c r="E184" s="118"/>
      <c r="F184" s="98">
        <v>0</v>
      </c>
    </row>
    <row r="185" spans="1:6" ht="12.75">
      <c r="A185" s="116" t="s">
        <v>217</v>
      </c>
      <c r="B185" s="117"/>
      <c r="C185" s="117"/>
      <c r="D185" s="117"/>
      <c r="E185" s="118"/>
      <c r="F185" s="98">
        <v>1.19</v>
      </c>
    </row>
    <row r="186" spans="1:6" ht="12.75">
      <c r="A186" s="116" t="s">
        <v>218</v>
      </c>
      <c r="B186" s="117"/>
      <c r="C186" s="117"/>
      <c r="D186" s="117"/>
      <c r="E186" s="118"/>
      <c r="F186" s="98">
        <v>2.51</v>
      </c>
    </row>
    <row r="187" spans="1:6" ht="12.75">
      <c r="A187" s="116" t="s">
        <v>219</v>
      </c>
      <c r="B187" s="117"/>
      <c r="C187" s="117"/>
      <c r="D187" s="117"/>
      <c r="E187" s="118"/>
      <c r="F187" s="98">
        <v>65</v>
      </c>
    </row>
    <row r="188" spans="1:6" ht="12.75">
      <c r="A188" s="116" t="s">
        <v>220</v>
      </c>
      <c r="B188" s="117"/>
      <c r="C188" s="117"/>
      <c r="D188" s="117"/>
      <c r="E188" s="118"/>
      <c r="F188" s="98">
        <v>163.15</v>
      </c>
    </row>
    <row r="189" spans="1:6" ht="12.75">
      <c r="A189" s="119"/>
      <c r="B189" s="120"/>
      <c r="C189" s="120"/>
      <c r="D189" s="120"/>
      <c r="E189" s="120"/>
      <c r="F189" s="121"/>
    </row>
    <row r="190" spans="1:6" ht="25.5">
      <c r="A190" s="100" t="s">
        <v>38</v>
      </c>
      <c r="B190" s="101" t="s">
        <v>39</v>
      </c>
      <c r="C190" s="102" t="s">
        <v>235</v>
      </c>
      <c r="D190" s="103"/>
      <c r="E190" s="104"/>
      <c r="F190" s="105"/>
    </row>
    <row r="191" spans="1:6" ht="12.75">
      <c r="A191" s="95" t="s">
        <v>205</v>
      </c>
      <c r="B191" s="96" t="s">
        <v>206</v>
      </c>
      <c r="C191" s="97" t="s">
        <v>191</v>
      </c>
      <c r="D191" s="92">
        <v>0.1</v>
      </c>
      <c r="E191" s="93">
        <v>3.51</v>
      </c>
      <c r="F191" s="94">
        <v>0.35</v>
      </c>
    </row>
    <row r="192" spans="1:6" ht="12.75">
      <c r="A192" s="95" t="s">
        <v>207</v>
      </c>
      <c r="B192" s="96" t="s">
        <v>208</v>
      </c>
      <c r="C192" s="97" t="s">
        <v>191</v>
      </c>
      <c r="D192" s="92">
        <v>0.1</v>
      </c>
      <c r="E192" s="93">
        <v>2.77</v>
      </c>
      <c r="F192" s="94">
        <v>0.28</v>
      </c>
    </row>
    <row r="193" spans="1:6" ht="25.5">
      <c r="A193" s="95" t="s">
        <v>248</v>
      </c>
      <c r="B193" s="96" t="s">
        <v>249</v>
      </c>
      <c r="C193" s="97" t="s">
        <v>27</v>
      </c>
      <c r="D193" s="92">
        <v>1</v>
      </c>
      <c r="E193" s="93">
        <v>0.79</v>
      </c>
      <c r="F193" s="94">
        <v>0.79</v>
      </c>
    </row>
    <row r="194" spans="1:6" ht="12.75">
      <c r="A194" s="116" t="s">
        <v>211</v>
      </c>
      <c r="B194" s="117"/>
      <c r="C194" s="117"/>
      <c r="D194" s="117"/>
      <c r="E194" s="118"/>
      <c r="F194" s="98">
        <v>0.63</v>
      </c>
    </row>
    <row r="195" spans="1:6" ht="12.75">
      <c r="A195" s="116" t="s">
        <v>212</v>
      </c>
      <c r="B195" s="117"/>
      <c r="C195" s="117"/>
      <c r="D195" s="117"/>
      <c r="E195" s="118"/>
      <c r="F195" s="98">
        <v>0.79</v>
      </c>
    </row>
    <row r="196" spans="1:6" ht="12.75">
      <c r="A196" s="116" t="s">
        <v>213</v>
      </c>
      <c r="B196" s="117"/>
      <c r="C196" s="117"/>
      <c r="D196" s="117"/>
      <c r="E196" s="118"/>
      <c r="F196" s="98">
        <v>1.42</v>
      </c>
    </row>
    <row r="197" spans="1:6" ht="12.75">
      <c r="A197" s="116" t="s">
        <v>214</v>
      </c>
      <c r="B197" s="117"/>
      <c r="C197" s="117"/>
      <c r="D197" s="117"/>
      <c r="E197" s="118"/>
      <c r="F197" s="98">
        <v>0.77</v>
      </c>
    </row>
    <row r="198" spans="1:6" ht="12.75">
      <c r="A198" s="116" t="s">
        <v>215</v>
      </c>
      <c r="B198" s="117"/>
      <c r="C198" s="117"/>
      <c r="D198" s="117"/>
      <c r="E198" s="118"/>
      <c r="F198" s="98">
        <v>0.44</v>
      </c>
    </row>
    <row r="199" spans="1:6" ht="12.75">
      <c r="A199" s="116" t="s">
        <v>216</v>
      </c>
      <c r="B199" s="117"/>
      <c r="C199" s="117"/>
      <c r="D199" s="117"/>
      <c r="E199" s="118"/>
      <c r="F199" s="98">
        <v>0</v>
      </c>
    </row>
    <row r="200" spans="1:6" ht="12.75">
      <c r="A200" s="116" t="s">
        <v>217</v>
      </c>
      <c r="B200" s="117"/>
      <c r="C200" s="117"/>
      <c r="D200" s="117"/>
      <c r="E200" s="118"/>
      <c r="F200" s="98">
        <v>1.21</v>
      </c>
    </row>
    <row r="201" spans="1:6" ht="12.75">
      <c r="A201" s="116" t="s">
        <v>218</v>
      </c>
      <c r="B201" s="117"/>
      <c r="C201" s="117"/>
      <c r="D201" s="117"/>
      <c r="E201" s="118"/>
      <c r="F201" s="98">
        <v>2.63</v>
      </c>
    </row>
    <row r="202" spans="1:6" ht="12.75">
      <c r="A202" s="116" t="s">
        <v>219</v>
      </c>
      <c r="B202" s="117"/>
      <c r="C202" s="117"/>
      <c r="D202" s="117"/>
      <c r="E202" s="118"/>
      <c r="F202" s="98">
        <v>2</v>
      </c>
    </row>
    <row r="203" spans="1:6" ht="12.75" customHeight="1">
      <c r="A203" s="116" t="s">
        <v>220</v>
      </c>
      <c r="B203" s="117"/>
      <c r="C203" s="117"/>
      <c r="D203" s="117"/>
      <c r="E203" s="118"/>
      <c r="F203" s="98">
        <v>5.26</v>
      </c>
    </row>
    <row r="204" spans="1:6" ht="12.75" customHeight="1">
      <c r="A204" s="119"/>
      <c r="B204" s="120"/>
      <c r="C204" s="120"/>
      <c r="D204" s="120"/>
      <c r="E204" s="120"/>
      <c r="F204" s="121"/>
    </row>
    <row r="205" spans="1:6" ht="25.5">
      <c r="A205" s="100" t="s">
        <v>40</v>
      </c>
      <c r="B205" s="101" t="s">
        <v>41</v>
      </c>
      <c r="C205" s="102" t="s">
        <v>235</v>
      </c>
      <c r="D205" s="103"/>
      <c r="E205" s="104"/>
      <c r="F205" s="105"/>
    </row>
    <row r="206" spans="1:6" ht="12.75">
      <c r="A206" s="95" t="s">
        <v>205</v>
      </c>
      <c r="B206" s="96" t="s">
        <v>206</v>
      </c>
      <c r="C206" s="97" t="s">
        <v>191</v>
      </c>
      <c r="D206" s="92">
        <v>0.1</v>
      </c>
      <c r="E206" s="93">
        <v>3.51</v>
      </c>
      <c r="F206" s="94">
        <v>0.35</v>
      </c>
    </row>
    <row r="207" spans="1:6" ht="12.75">
      <c r="A207" s="95" t="s">
        <v>207</v>
      </c>
      <c r="B207" s="96" t="s">
        <v>208</v>
      </c>
      <c r="C207" s="97" t="s">
        <v>191</v>
      </c>
      <c r="D207" s="92">
        <v>0.1</v>
      </c>
      <c r="E207" s="93">
        <v>2.77</v>
      </c>
      <c r="F207" s="94">
        <v>0.28</v>
      </c>
    </row>
    <row r="208" spans="1:6" ht="25.5">
      <c r="A208" s="95" t="s">
        <v>250</v>
      </c>
      <c r="B208" s="96" t="s">
        <v>251</v>
      </c>
      <c r="C208" s="97" t="s">
        <v>27</v>
      </c>
      <c r="D208" s="92">
        <v>1</v>
      </c>
      <c r="E208" s="93">
        <v>0.79</v>
      </c>
      <c r="F208" s="94">
        <v>0.79</v>
      </c>
    </row>
    <row r="209" spans="1:6" ht="12.75">
      <c r="A209" s="116" t="s">
        <v>211</v>
      </c>
      <c r="B209" s="117"/>
      <c r="C209" s="117"/>
      <c r="D209" s="117"/>
      <c r="E209" s="118"/>
      <c r="F209" s="98">
        <v>0.63</v>
      </c>
    </row>
    <row r="210" spans="1:6" ht="12.75">
      <c r="A210" s="116" t="s">
        <v>212</v>
      </c>
      <c r="B210" s="117"/>
      <c r="C210" s="117"/>
      <c r="D210" s="117"/>
      <c r="E210" s="118"/>
      <c r="F210" s="98">
        <v>0.79</v>
      </c>
    </row>
    <row r="211" spans="1:6" ht="12.75">
      <c r="A211" s="116" t="s">
        <v>213</v>
      </c>
      <c r="B211" s="117"/>
      <c r="C211" s="117"/>
      <c r="D211" s="117"/>
      <c r="E211" s="118"/>
      <c r="F211" s="98">
        <v>1.42</v>
      </c>
    </row>
    <row r="212" spans="1:6" ht="12.75">
      <c r="A212" s="116" t="s">
        <v>214</v>
      </c>
      <c r="B212" s="117"/>
      <c r="C212" s="117"/>
      <c r="D212" s="117"/>
      <c r="E212" s="118"/>
      <c r="F212" s="98">
        <v>0.77</v>
      </c>
    </row>
    <row r="213" spans="1:6" ht="12.75">
      <c r="A213" s="116" t="s">
        <v>215</v>
      </c>
      <c r="B213" s="117"/>
      <c r="C213" s="117"/>
      <c r="D213" s="117"/>
      <c r="E213" s="118"/>
      <c r="F213" s="98">
        <v>0.44</v>
      </c>
    </row>
    <row r="214" spans="1:6" ht="12.75">
      <c r="A214" s="116" t="s">
        <v>216</v>
      </c>
      <c r="B214" s="117"/>
      <c r="C214" s="117"/>
      <c r="D214" s="117"/>
      <c r="E214" s="118"/>
      <c r="F214" s="98">
        <v>0</v>
      </c>
    </row>
    <row r="215" spans="1:6" ht="12.75">
      <c r="A215" s="116" t="s">
        <v>217</v>
      </c>
      <c r="B215" s="117"/>
      <c r="C215" s="117"/>
      <c r="D215" s="117"/>
      <c r="E215" s="118"/>
      <c r="F215" s="98">
        <v>1.21</v>
      </c>
    </row>
    <row r="216" spans="1:6" ht="12.75">
      <c r="A216" s="116" t="s">
        <v>218</v>
      </c>
      <c r="B216" s="117"/>
      <c r="C216" s="117"/>
      <c r="D216" s="117"/>
      <c r="E216" s="118"/>
      <c r="F216" s="98">
        <v>2.63</v>
      </c>
    </row>
    <row r="217" spans="1:6" ht="12.75">
      <c r="A217" s="116" t="s">
        <v>219</v>
      </c>
      <c r="B217" s="117"/>
      <c r="C217" s="117"/>
      <c r="D217" s="117"/>
      <c r="E217" s="118"/>
      <c r="F217" s="98">
        <v>4</v>
      </c>
    </row>
    <row r="218" spans="1:6" ht="12.75">
      <c r="A218" s="116" t="s">
        <v>220</v>
      </c>
      <c r="B218" s="117"/>
      <c r="C218" s="117"/>
      <c r="D218" s="117"/>
      <c r="E218" s="118"/>
      <c r="F218" s="98">
        <v>10.52</v>
      </c>
    </row>
    <row r="219" spans="1:6" ht="12.75">
      <c r="A219" s="119"/>
      <c r="B219" s="120"/>
      <c r="C219" s="120"/>
      <c r="D219" s="120"/>
      <c r="E219" s="120"/>
      <c r="F219" s="121"/>
    </row>
    <row r="220" spans="1:6" ht="25.5">
      <c r="A220" s="100" t="s">
        <v>42</v>
      </c>
      <c r="B220" s="101" t="s">
        <v>43</v>
      </c>
      <c r="C220" s="102" t="s">
        <v>235</v>
      </c>
      <c r="D220" s="103"/>
      <c r="E220" s="104"/>
      <c r="F220" s="105"/>
    </row>
    <row r="221" spans="1:6" ht="12.75">
      <c r="A221" s="95" t="s">
        <v>205</v>
      </c>
      <c r="B221" s="96" t="s">
        <v>206</v>
      </c>
      <c r="C221" s="97" t="s">
        <v>191</v>
      </c>
      <c r="D221" s="92">
        <v>0.1</v>
      </c>
      <c r="E221" s="93">
        <v>3.51</v>
      </c>
      <c r="F221" s="94">
        <v>0.35</v>
      </c>
    </row>
    <row r="222" spans="1:6" ht="12.75">
      <c r="A222" s="95" t="s">
        <v>207</v>
      </c>
      <c r="B222" s="96" t="s">
        <v>208</v>
      </c>
      <c r="C222" s="97" t="s">
        <v>191</v>
      </c>
      <c r="D222" s="92">
        <v>0.1</v>
      </c>
      <c r="E222" s="93">
        <v>2.77</v>
      </c>
      <c r="F222" s="94">
        <v>0.28</v>
      </c>
    </row>
    <row r="223" spans="1:6" ht="25.5">
      <c r="A223" s="95" t="s">
        <v>252</v>
      </c>
      <c r="B223" s="96" t="s">
        <v>253</v>
      </c>
      <c r="C223" s="97" t="s">
        <v>27</v>
      </c>
      <c r="D223" s="92">
        <v>1</v>
      </c>
      <c r="E223" s="93">
        <v>0.79</v>
      </c>
      <c r="F223" s="94">
        <v>0.79</v>
      </c>
    </row>
    <row r="224" spans="1:6" ht="12.75">
      <c r="A224" s="116" t="s">
        <v>211</v>
      </c>
      <c r="B224" s="117"/>
      <c r="C224" s="117"/>
      <c r="D224" s="117"/>
      <c r="E224" s="118"/>
      <c r="F224" s="98">
        <v>0.63</v>
      </c>
    </row>
    <row r="225" spans="1:6" ht="12.75">
      <c r="A225" s="116" t="s">
        <v>212</v>
      </c>
      <c r="B225" s="117"/>
      <c r="C225" s="117"/>
      <c r="D225" s="117"/>
      <c r="E225" s="118"/>
      <c r="F225" s="98">
        <v>0.79</v>
      </c>
    </row>
    <row r="226" spans="1:6" ht="12.75">
      <c r="A226" s="116" t="s">
        <v>213</v>
      </c>
      <c r="B226" s="117"/>
      <c r="C226" s="117"/>
      <c r="D226" s="117"/>
      <c r="E226" s="118"/>
      <c r="F226" s="98">
        <v>1.42</v>
      </c>
    </row>
    <row r="227" spans="1:6" ht="12.75">
      <c r="A227" s="116" t="s">
        <v>214</v>
      </c>
      <c r="B227" s="117"/>
      <c r="C227" s="117"/>
      <c r="D227" s="117"/>
      <c r="E227" s="118"/>
      <c r="F227" s="98">
        <v>0.77</v>
      </c>
    </row>
    <row r="228" spans="1:6" ht="12.75">
      <c r="A228" s="116" t="s">
        <v>215</v>
      </c>
      <c r="B228" s="117"/>
      <c r="C228" s="117"/>
      <c r="D228" s="117"/>
      <c r="E228" s="118"/>
      <c r="F228" s="98">
        <v>0.44</v>
      </c>
    </row>
    <row r="229" spans="1:6" ht="12.75">
      <c r="A229" s="116" t="s">
        <v>216</v>
      </c>
      <c r="B229" s="117"/>
      <c r="C229" s="117"/>
      <c r="D229" s="117"/>
      <c r="E229" s="118"/>
      <c r="F229" s="98">
        <v>0</v>
      </c>
    </row>
    <row r="230" spans="1:6" ht="12.75">
      <c r="A230" s="116" t="s">
        <v>217</v>
      </c>
      <c r="B230" s="117"/>
      <c r="C230" s="117"/>
      <c r="D230" s="117"/>
      <c r="E230" s="118"/>
      <c r="F230" s="98">
        <v>1.21</v>
      </c>
    </row>
    <row r="231" spans="1:6" ht="12.75">
      <c r="A231" s="116" t="s">
        <v>218</v>
      </c>
      <c r="B231" s="117"/>
      <c r="C231" s="117"/>
      <c r="D231" s="117"/>
      <c r="E231" s="118"/>
      <c r="F231" s="98">
        <v>2.63</v>
      </c>
    </row>
    <row r="232" spans="1:6" ht="12.75">
      <c r="A232" s="116" t="s">
        <v>219</v>
      </c>
      <c r="B232" s="117"/>
      <c r="C232" s="117"/>
      <c r="D232" s="117"/>
      <c r="E232" s="118"/>
      <c r="F232" s="98">
        <v>5</v>
      </c>
    </row>
    <row r="233" spans="1:6" ht="12.75">
      <c r="A233" s="116" t="s">
        <v>220</v>
      </c>
      <c r="B233" s="117"/>
      <c r="C233" s="117"/>
      <c r="D233" s="117"/>
      <c r="E233" s="118"/>
      <c r="F233" s="98">
        <v>13.15</v>
      </c>
    </row>
    <row r="234" spans="1:6" ht="12.75">
      <c r="A234" s="119"/>
      <c r="B234" s="120"/>
      <c r="C234" s="120"/>
      <c r="D234" s="120"/>
      <c r="E234" s="120"/>
      <c r="F234" s="121"/>
    </row>
    <row r="235" spans="1:6" ht="25.5">
      <c r="A235" s="100" t="s">
        <v>44</v>
      </c>
      <c r="B235" s="101" t="s">
        <v>45</v>
      </c>
      <c r="C235" s="102" t="s">
        <v>235</v>
      </c>
      <c r="D235" s="103"/>
      <c r="E235" s="104"/>
      <c r="F235" s="105"/>
    </row>
    <row r="236" spans="1:6" ht="12.75">
      <c r="A236" s="95" t="s">
        <v>227</v>
      </c>
      <c r="B236" s="96" t="s">
        <v>228</v>
      </c>
      <c r="C236" s="97" t="s">
        <v>191</v>
      </c>
      <c r="D236" s="92">
        <v>0.1</v>
      </c>
      <c r="E236" s="93">
        <v>3.53</v>
      </c>
      <c r="F236" s="94">
        <v>0.35</v>
      </c>
    </row>
    <row r="237" spans="1:6" ht="12.75">
      <c r="A237" s="95" t="s">
        <v>229</v>
      </c>
      <c r="B237" s="96" t="s">
        <v>230</v>
      </c>
      <c r="C237" s="97" t="s">
        <v>191</v>
      </c>
      <c r="D237" s="92">
        <v>0.1</v>
      </c>
      <c r="E237" s="93">
        <v>2.72</v>
      </c>
      <c r="F237" s="94">
        <v>0.27</v>
      </c>
    </row>
    <row r="238" spans="1:6" ht="25.5">
      <c r="A238" s="95" t="s">
        <v>254</v>
      </c>
      <c r="B238" s="96" t="s">
        <v>255</v>
      </c>
      <c r="C238" s="97" t="s">
        <v>27</v>
      </c>
      <c r="D238" s="92">
        <v>1</v>
      </c>
      <c r="E238" s="93">
        <v>1.9</v>
      </c>
      <c r="F238" s="94">
        <v>1.9</v>
      </c>
    </row>
    <row r="239" spans="1:6" ht="12.75">
      <c r="A239" s="116" t="s">
        <v>211</v>
      </c>
      <c r="B239" s="117"/>
      <c r="C239" s="117"/>
      <c r="D239" s="117"/>
      <c r="E239" s="118"/>
      <c r="F239" s="98">
        <v>0.63</v>
      </c>
    </row>
    <row r="240" spans="1:6" ht="12.75">
      <c r="A240" s="116" t="s">
        <v>212</v>
      </c>
      <c r="B240" s="117"/>
      <c r="C240" s="117"/>
      <c r="D240" s="117"/>
      <c r="E240" s="118"/>
      <c r="F240" s="98">
        <v>1.9</v>
      </c>
    </row>
    <row r="241" spans="1:6" ht="12.75">
      <c r="A241" s="116" t="s">
        <v>213</v>
      </c>
      <c r="B241" s="117"/>
      <c r="C241" s="117"/>
      <c r="D241" s="117"/>
      <c r="E241" s="118"/>
      <c r="F241" s="98">
        <v>2.53</v>
      </c>
    </row>
    <row r="242" spans="1:6" ht="12.75">
      <c r="A242" s="116" t="s">
        <v>214</v>
      </c>
      <c r="B242" s="117"/>
      <c r="C242" s="117"/>
      <c r="D242" s="117"/>
      <c r="E242" s="118"/>
      <c r="F242" s="98">
        <v>0.77</v>
      </c>
    </row>
    <row r="243" spans="1:6" ht="12.75">
      <c r="A243" s="116" t="s">
        <v>215</v>
      </c>
      <c r="B243" s="117"/>
      <c r="C243" s="117"/>
      <c r="D243" s="117"/>
      <c r="E243" s="118"/>
      <c r="F243" s="98">
        <v>0.66</v>
      </c>
    </row>
    <row r="244" spans="1:6" ht="12.75">
      <c r="A244" s="116" t="s">
        <v>216</v>
      </c>
      <c r="B244" s="117"/>
      <c r="C244" s="117"/>
      <c r="D244" s="117"/>
      <c r="E244" s="118"/>
      <c r="F244" s="98">
        <v>0</v>
      </c>
    </row>
    <row r="245" spans="1:6" ht="12.75">
      <c r="A245" s="116" t="s">
        <v>217</v>
      </c>
      <c r="B245" s="117"/>
      <c r="C245" s="117"/>
      <c r="D245" s="117"/>
      <c r="E245" s="118"/>
      <c r="F245" s="98">
        <v>1.43</v>
      </c>
    </row>
    <row r="246" spans="1:6" ht="12.75">
      <c r="A246" s="116" t="s">
        <v>218</v>
      </c>
      <c r="B246" s="117"/>
      <c r="C246" s="117"/>
      <c r="D246" s="117"/>
      <c r="E246" s="118"/>
      <c r="F246" s="98">
        <v>3.95</v>
      </c>
    </row>
    <row r="247" spans="1:6" ht="12.75">
      <c r="A247" s="116" t="s">
        <v>219</v>
      </c>
      <c r="B247" s="117"/>
      <c r="C247" s="117"/>
      <c r="D247" s="117"/>
      <c r="E247" s="118"/>
      <c r="F247" s="98">
        <v>23</v>
      </c>
    </row>
    <row r="248" spans="1:6" ht="12.75">
      <c r="A248" s="116" t="s">
        <v>220</v>
      </c>
      <c r="B248" s="117"/>
      <c r="C248" s="117"/>
      <c r="D248" s="117"/>
      <c r="E248" s="118"/>
      <c r="F248" s="98">
        <v>90.94</v>
      </c>
    </row>
    <row r="249" spans="1:6" ht="12.75">
      <c r="A249" s="119"/>
      <c r="B249" s="120"/>
      <c r="C249" s="120"/>
      <c r="D249" s="120"/>
      <c r="E249" s="120"/>
      <c r="F249" s="121"/>
    </row>
    <row r="250" spans="1:6" ht="38.25">
      <c r="A250" s="100" t="s">
        <v>46</v>
      </c>
      <c r="B250" s="101" t="s">
        <v>47</v>
      </c>
      <c r="C250" s="102" t="s">
        <v>235</v>
      </c>
      <c r="D250" s="103"/>
      <c r="E250" s="104"/>
      <c r="F250" s="105"/>
    </row>
    <row r="251" spans="1:6" ht="12.75">
      <c r="A251" s="95" t="s">
        <v>227</v>
      </c>
      <c r="B251" s="96" t="s">
        <v>228</v>
      </c>
      <c r="C251" s="97" t="s">
        <v>191</v>
      </c>
      <c r="D251" s="92">
        <v>0.03</v>
      </c>
      <c r="E251" s="93">
        <v>3.53</v>
      </c>
      <c r="F251" s="94">
        <v>0.11</v>
      </c>
    </row>
    <row r="252" spans="1:6" ht="12.75">
      <c r="A252" s="95" t="s">
        <v>229</v>
      </c>
      <c r="B252" s="96" t="s">
        <v>230</v>
      </c>
      <c r="C252" s="97" t="s">
        <v>191</v>
      </c>
      <c r="D252" s="92">
        <v>0.03</v>
      </c>
      <c r="E252" s="93">
        <v>2.72</v>
      </c>
      <c r="F252" s="94">
        <v>0.08</v>
      </c>
    </row>
    <row r="253" spans="1:6" ht="25.5">
      <c r="A253" s="95" t="s">
        <v>256</v>
      </c>
      <c r="B253" s="96" t="s">
        <v>257</v>
      </c>
      <c r="C253" s="97" t="s">
        <v>27</v>
      </c>
      <c r="D253" s="92">
        <v>1</v>
      </c>
      <c r="E253" s="93">
        <v>0.48</v>
      </c>
      <c r="F253" s="94">
        <v>0.48</v>
      </c>
    </row>
    <row r="254" spans="1:6" ht="12.75">
      <c r="A254" s="116" t="s">
        <v>211</v>
      </c>
      <c r="B254" s="117"/>
      <c r="C254" s="117"/>
      <c r="D254" s="117"/>
      <c r="E254" s="118"/>
      <c r="F254" s="98">
        <v>0.19</v>
      </c>
    </row>
    <row r="255" spans="1:6" ht="12.75">
      <c r="A255" s="116" t="s">
        <v>212</v>
      </c>
      <c r="B255" s="117"/>
      <c r="C255" s="117"/>
      <c r="D255" s="117"/>
      <c r="E255" s="118"/>
      <c r="F255" s="98">
        <v>0.48</v>
      </c>
    </row>
    <row r="256" spans="1:6" ht="12.75">
      <c r="A256" s="116" t="s">
        <v>213</v>
      </c>
      <c r="B256" s="117"/>
      <c r="C256" s="117"/>
      <c r="D256" s="117"/>
      <c r="E256" s="118"/>
      <c r="F256" s="98">
        <v>0.67</v>
      </c>
    </row>
    <row r="257" spans="1:6" ht="12.75">
      <c r="A257" s="116" t="s">
        <v>214</v>
      </c>
      <c r="B257" s="117"/>
      <c r="C257" s="117"/>
      <c r="D257" s="117"/>
      <c r="E257" s="118"/>
      <c r="F257" s="98">
        <v>0.23</v>
      </c>
    </row>
    <row r="258" spans="1:6" ht="12.75">
      <c r="A258" s="116" t="s">
        <v>215</v>
      </c>
      <c r="B258" s="117"/>
      <c r="C258" s="117"/>
      <c r="D258" s="117"/>
      <c r="E258" s="118"/>
      <c r="F258" s="98">
        <v>0.18</v>
      </c>
    </row>
    <row r="259" spans="1:6" ht="12.75">
      <c r="A259" s="116" t="s">
        <v>216</v>
      </c>
      <c r="B259" s="117"/>
      <c r="C259" s="117"/>
      <c r="D259" s="117"/>
      <c r="E259" s="118"/>
      <c r="F259" s="98">
        <v>0</v>
      </c>
    </row>
    <row r="260" spans="1:6" ht="12.75">
      <c r="A260" s="116" t="s">
        <v>217</v>
      </c>
      <c r="B260" s="117"/>
      <c r="C260" s="117"/>
      <c r="D260" s="117"/>
      <c r="E260" s="118"/>
      <c r="F260" s="98">
        <v>0.41</v>
      </c>
    </row>
    <row r="261" spans="1:6" ht="12.75">
      <c r="A261" s="116" t="s">
        <v>218</v>
      </c>
      <c r="B261" s="117"/>
      <c r="C261" s="117"/>
      <c r="D261" s="117"/>
      <c r="E261" s="118"/>
      <c r="F261" s="98">
        <v>1.08</v>
      </c>
    </row>
    <row r="262" spans="1:6" ht="12.75">
      <c r="A262" s="116" t="s">
        <v>219</v>
      </c>
      <c r="B262" s="117"/>
      <c r="C262" s="117"/>
      <c r="D262" s="117"/>
      <c r="E262" s="118"/>
      <c r="F262" s="98">
        <v>49</v>
      </c>
    </row>
    <row r="263" spans="1:6" ht="12.75">
      <c r="A263" s="116" t="s">
        <v>220</v>
      </c>
      <c r="B263" s="117"/>
      <c r="C263" s="117"/>
      <c r="D263" s="117"/>
      <c r="E263" s="118"/>
      <c r="F263" s="98">
        <v>52.83</v>
      </c>
    </row>
    <row r="264" spans="1:6" ht="12.75">
      <c r="A264" s="119"/>
      <c r="B264" s="120"/>
      <c r="C264" s="120"/>
      <c r="D264" s="120"/>
      <c r="E264" s="120"/>
      <c r="F264" s="121"/>
    </row>
    <row r="265" spans="1:6" ht="25.5">
      <c r="A265" s="100" t="s">
        <v>48</v>
      </c>
      <c r="B265" s="101" t="s">
        <v>49</v>
      </c>
      <c r="C265" s="102" t="s">
        <v>235</v>
      </c>
      <c r="D265" s="103"/>
      <c r="E265" s="104"/>
      <c r="F265" s="105"/>
    </row>
    <row r="266" spans="1:6" ht="12.75">
      <c r="A266" s="95" t="s">
        <v>205</v>
      </c>
      <c r="B266" s="96" t="s">
        <v>206</v>
      </c>
      <c r="C266" s="97" t="s">
        <v>191</v>
      </c>
      <c r="D266" s="92">
        <v>0.15</v>
      </c>
      <c r="E266" s="93">
        <v>3.51</v>
      </c>
      <c r="F266" s="94">
        <v>0.53</v>
      </c>
    </row>
    <row r="267" spans="1:6" ht="12.75">
      <c r="A267" s="95" t="s">
        <v>207</v>
      </c>
      <c r="B267" s="96" t="s">
        <v>208</v>
      </c>
      <c r="C267" s="97" t="s">
        <v>191</v>
      </c>
      <c r="D267" s="92">
        <v>0.15</v>
      </c>
      <c r="E267" s="93">
        <v>2.77</v>
      </c>
      <c r="F267" s="94">
        <v>0.42</v>
      </c>
    </row>
    <row r="268" spans="1:6" ht="12.75">
      <c r="A268" s="95" t="s">
        <v>258</v>
      </c>
      <c r="B268" s="96" t="s">
        <v>259</v>
      </c>
      <c r="C268" s="97" t="s">
        <v>27</v>
      </c>
      <c r="D268" s="92">
        <v>1</v>
      </c>
      <c r="E268" s="93">
        <v>1.59</v>
      </c>
      <c r="F268" s="94">
        <v>1.59</v>
      </c>
    </row>
    <row r="269" spans="1:6" ht="25.5">
      <c r="A269" s="95" t="s">
        <v>260</v>
      </c>
      <c r="B269" s="96" t="s">
        <v>261</v>
      </c>
      <c r="C269" s="97" t="s">
        <v>27</v>
      </c>
      <c r="D269" s="92">
        <v>1</v>
      </c>
      <c r="E269" s="93">
        <v>2.09</v>
      </c>
      <c r="F269" s="94">
        <v>2.09</v>
      </c>
    </row>
    <row r="270" spans="1:6" ht="12.75">
      <c r="A270" s="116" t="s">
        <v>211</v>
      </c>
      <c r="B270" s="117"/>
      <c r="C270" s="117"/>
      <c r="D270" s="117"/>
      <c r="E270" s="118"/>
      <c r="F270" s="98">
        <v>0.94</v>
      </c>
    </row>
    <row r="271" spans="1:6" ht="12.75">
      <c r="A271" s="116" t="s">
        <v>212</v>
      </c>
      <c r="B271" s="117"/>
      <c r="C271" s="117"/>
      <c r="D271" s="117"/>
      <c r="E271" s="118"/>
      <c r="F271" s="98">
        <v>3.68</v>
      </c>
    </row>
    <row r="272" spans="1:6" ht="12.75">
      <c r="A272" s="116" t="s">
        <v>213</v>
      </c>
      <c r="B272" s="117"/>
      <c r="C272" s="117"/>
      <c r="D272" s="117"/>
      <c r="E272" s="118"/>
      <c r="F272" s="98">
        <v>4.62</v>
      </c>
    </row>
    <row r="273" spans="1:6" ht="12.75">
      <c r="A273" s="116" t="s">
        <v>214</v>
      </c>
      <c r="B273" s="117"/>
      <c r="C273" s="117"/>
      <c r="D273" s="117"/>
      <c r="E273" s="118"/>
      <c r="F273" s="98">
        <v>1.16</v>
      </c>
    </row>
    <row r="274" spans="1:6" ht="12.75">
      <c r="A274" s="116" t="s">
        <v>215</v>
      </c>
      <c r="B274" s="117"/>
      <c r="C274" s="117"/>
      <c r="D274" s="117"/>
      <c r="E274" s="118"/>
      <c r="F274" s="98">
        <v>1.16</v>
      </c>
    </row>
    <row r="275" spans="1:6" ht="12.75">
      <c r="A275" s="116" t="s">
        <v>216</v>
      </c>
      <c r="B275" s="117"/>
      <c r="C275" s="117"/>
      <c r="D275" s="117"/>
      <c r="E275" s="118"/>
      <c r="F275" s="98">
        <v>0</v>
      </c>
    </row>
    <row r="276" spans="1:6" ht="12.75">
      <c r="A276" s="116" t="s">
        <v>217</v>
      </c>
      <c r="B276" s="117"/>
      <c r="C276" s="117"/>
      <c r="D276" s="117"/>
      <c r="E276" s="118"/>
      <c r="F276" s="98">
        <v>2.32</v>
      </c>
    </row>
    <row r="277" spans="1:6" ht="12.75">
      <c r="A277" s="116" t="s">
        <v>218</v>
      </c>
      <c r="B277" s="117"/>
      <c r="C277" s="117"/>
      <c r="D277" s="117"/>
      <c r="E277" s="118"/>
      <c r="F277" s="98">
        <v>6.94</v>
      </c>
    </row>
    <row r="278" spans="1:6" ht="12.75">
      <c r="A278" s="116" t="s">
        <v>219</v>
      </c>
      <c r="B278" s="117"/>
      <c r="C278" s="117"/>
      <c r="D278" s="117"/>
      <c r="E278" s="118"/>
      <c r="F278" s="98">
        <v>2</v>
      </c>
    </row>
    <row r="279" spans="1:6" ht="12.75">
      <c r="A279" s="116" t="s">
        <v>220</v>
      </c>
      <c r="B279" s="117"/>
      <c r="C279" s="117"/>
      <c r="D279" s="117"/>
      <c r="E279" s="118"/>
      <c r="F279" s="98">
        <v>13.88</v>
      </c>
    </row>
    <row r="280" spans="1:6" ht="12.75" customHeight="1">
      <c r="A280" s="119"/>
      <c r="B280" s="120"/>
      <c r="C280" s="120"/>
      <c r="D280" s="120"/>
      <c r="E280" s="120"/>
      <c r="F280" s="121"/>
    </row>
    <row r="281" spans="1:6" ht="25.5">
      <c r="A281" s="100" t="s">
        <v>50</v>
      </c>
      <c r="B281" s="101" t="s">
        <v>51</v>
      </c>
      <c r="C281" s="102" t="s">
        <v>235</v>
      </c>
      <c r="D281" s="103"/>
      <c r="E281" s="104"/>
      <c r="F281" s="105"/>
    </row>
    <row r="282" spans="1:6" ht="12.75">
      <c r="A282" s="95" t="s">
        <v>205</v>
      </c>
      <c r="B282" s="96" t="s">
        <v>206</v>
      </c>
      <c r="C282" s="97" t="s">
        <v>191</v>
      </c>
      <c r="D282" s="92">
        <v>0.15</v>
      </c>
      <c r="E282" s="93">
        <v>3.51</v>
      </c>
      <c r="F282" s="94">
        <v>0.53</v>
      </c>
    </row>
    <row r="283" spans="1:6" ht="12.75">
      <c r="A283" s="95" t="s">
        <v>207</v>
      </c>
      <c r="B283" s="96" t="s">
        <v>208</v>
      </c>
      <c r="C283" s="97" t="s">
        <v>191</v>
      </c>
      <c r="D283" s="92">
        <v>0.15</v>
      </c>
      <c r="E283" s="93">
        <v>2.77</v>
      </c>
      <c r="F283" s="94">
        <v>0.42</v>
      </c>
    </row>
    <row r="284" spans="1:6" ht="25.5">
      <c r="A284" s="95" t="s">
        <v>262</v>
      </c>
      <c r="B284" s="96" t="s">
        <v>263</v>
      </c>
      <c r="C284" s="97" t="s">
        <v>27</v>
      </c>
      <c r="D284" s="92">
        <v>1</v>
      </c>
      <c r="E284" s="93">
        <v>1.59</v>
      </c>
      <c r="F284" s="94">
        <v>1.59</v>
      </c>
    </row>
    <row r="285" spans="1:6" ht="25.5">
      <c r="A285" s="95" t="s">
        <v>264</v>
      </c>
      <c r="B285" s="96" t="s">
        <v>265</v>
      </c>
      <c r="C285" s="97" t="s">
        <v>27</v>
      </c>
      <c r="D285" s="92">
        <v>1</v>
      </c>
      <c r="E285" s="93">
        <v>2.09</v>
      </c>
      <c r="F285" s="94">
        <v>2.09</v>
      </c>
    </row>
    <row r="286" spans="1:6" ht="12.75">
      <c r="A286" s="116" t="s">
        <v>211</v>
      </c>
      <c r="B286" s="117"/>
      <c r="C286" s="117"/>
      <c r="D286" s="117"/>
      <c r="E286" s="118"/>
      <c r="F286" s="98">
        <v>0.94</v>
      </c>
    </row>
    <row r="287" spans="1:6" ht="12.75">
      <c r="A287" s="116" t="s">
        <v>212</v>
      </c>
      <c r="B287" s="117"/>
      <c r="C287" s="117"/>
      <c r="D287" s="117"/>
      <c r="E287" s="118"/>
      <c r="F287" s="98">
        <v>3.68</v>
      </c>
    </row>
    <row r="288" spans="1:6" ht="12.75">
      <c r="A288" s="116" t="s">
        <v>213</v>
      </c>
      <c r="B288" s="117"/>
      <c r="C288" s="117"/>
      <c r="D288" s="117"/>
      <c r="E288" s="118"/>
      <c r="F288" s="98">
        <v>4.62</v>
      </c>
    </row>
    <row r="289" spans="1:6" ht="12.75">
      <c r="A289" s="116" t="s">
        <v>214</v>
      </c>
      <c r="B289" s="117"/>
      <c r="C289" s="117"/>
      <c r="D289" s="117"/>
      <c r="E289" s="118"/>
      <c r="F289" s="98">
        <v>1.16</v>
      </c>
    </row>
    <row r="290" spans="1:6" ht="12.75">
      <c r="A290" s="116" t="s">
        <v>215</v>
      </c>
      <c r="B290" s="117"/>
      <c r="C290" s="117"/>
      <c r="D290" s="117"/>
      <c r="E290" s="118"/>
      <c r="F290" s="98">
        <v>1.16</v>
      </c>
    </row>
    <row r="291" spans="1:6" ht="12.75">
      <c r="A291" s="116" t="s">
        <v>216</v>
      </c>
      <c r="B291" s="117"/>
      <c r="C291" s="117"/>
      <c r="D291" s="117"/>
      <c r="E291" s="118"/>
      <c r="F291" s="98">
        <v>0</v>
      </c>
    </row>
    <row r="292" spans="1:6" ht="12.75">
      <c r="A292" s="116" t="s">
        <v>217</v>
      </c>
      <c r="B292" s="117"/>
      <c r="C292" s="117"/>
      <c r="D292" s="117"/>
      <c r="E292" s="118"/>
      <c r="F292" s="98">
        <v>2.32</v>
      </c>
    </row>
    <row r="293" spans="1:6" ht="12.75">
      <c r="A293" s="116" t="s">
        <v>218</v>
      </c>
      <c r="B293" s="117"/>
      <c r="C293" s="117"/>
      <c r="D293" s="117"/>
      <c r="E293" s="118"/>
      <c r="F293" s="98">
        <v>6.94</v>
      </c>
    </row>
    <row r="294" spans="1:6" ht="12.75">
      <c r="A294" s="116" t="s">
        <v>219</v>
      </c>
      <c r="B294" s="117"/>
      <c r="C294" s="117"/>
      <c r="D294" s="117"/>
      <c r="E294" s="118"/>
      <c r="F294" s="98">
        <v>2</v>
      </c>
    </row>
    <row r="295" spans="1:6" ht="12.75">
      <c r="A295" s="116" t="s">
        <v>220</v>
      </c>
      <c r="B295" s="117"/>
      <c r="C295" s="117"/>
      <c r="D295" s="117"/>
      <c r="E295" s="118"/>
      <c r="F295" s="98">
        <v>13.88</v>
      </c>
    </row>
    <row r="296" spans="1:6" ht="12.75">
      <c r="A296" s="119"/>
      <c r="B296" s="120"/>
      <c r="C296" s="120"/>
      <c r="D296" s="120"/>
      <c r="E296" s="120"/>
      <c r="F296" s="121"/>
    </row>
    <row r="297" spans="1:6" ht="25.5">
      <c r="A297" s="100" t="s">
        <v>52</v>
      </c>
      <c r="B297" s="101" t="s">
        <v>53</v>
      </c>
      <c r="C297" s="102" t="s">
        <v>235</v>
      </c>
      <c r="D297" s="103"/>
      <c r="E297" s="104"/>
      <c r="F297" s="105"/>
    </row>
    <row r="298" spans="1:6" ht="12.75">
      <c r="A298" s="95" t="s">
        <v>205</v>
      </c>
      <c r="B298" s="96" t="s">
        <v>206</v>
      </c>
      <c r="C298" s="97" t="s">
        <v>191</v>
      </c>
      <c r="D298" s="92">
        <v>0.15</v>
      </c>
      <c r="E298" s="93">
        <v>3.51</v>
      </c>
      <c r="F298" s="94">
        <v>0.53</v>
      </c>
    </row>
    <row r="299" spans="1:6" ht="12.75">
      <c r="A299" s="95" t="s">
        <v>207</v>
      </c>
      <c r="B299" s="96" t="s">
        <v>208</v>
      </c>
      <c r="C299" s="97" t="s">
        <v>191</v>
      </c>
      <c r="D299" s="92">
        <v>0.15</v>
      </c>
      <c r="E299" s="93">
        <v>2.77</v>
      </c>
      <c r="F299" s="94">
        <v>0.42</v>
      </c>
    </row>
    <row r="300" spans="1:6" ht="12.75">
      <c r="A300" s="95" t="s">
        <v>266</v>
      </c>
      <c r="B300" s="96" t="s">
        <v>267</v>
      </c>
      <c r="C300" s="97" t="s">
        <v>27</v>
      </c>
      <c r="D300" s="92">
        <v>1</v>
      </c>
      <c r="E300" s="93">
        <v>0.74</v>
      </c>
      <c r="F300" s="94">
        <v>0.74</v>
      </c>
    </row>
    <row r="301" spans="1:6" ht="25.5">
      <c r="A301" s="95" t="s">
        <v>268</v>
      </c>
      <c r="B301" s="96" t="s">
        <v>269</v>
      </c>
      <c r="C301" s="97" t="s">
        <v>27</v>
      </c>
      <c r="D301" s="92">
        <v>1</v>
      </c>
      <c r="E301" s="93">
        <v>0.77</v>
      </c>
      <c r="F301" s="94">
        <v>0.77</v>
      </c>
    </row>
    <row r="302" spans="1:6" ht="12.75">
      <c r="A302" s="116" t="s">
        <v>211</v>
      </c>
      <c r="B302" s="117"/>
      <c r="C302" s="117"/>
      <c r="D302" s="117"/>
      <c r="E302" s="118"/>
      <c r="F302" s="98">
        <v>0.94</v>
      </c>
    </row>
    <row r="303" spans="1:6" ht="12.75">
      <c r="A303" s="116" t="s">
        <v>212</v>
      </c>
      <c r="B303" s="117"/>
      <c r="C303" s="117"/>
      <c r="D303" s="117"/>
      <c r="E303" s="118"/>
      <c r="F303" s="98">
        <v>1.51</v>
      </c>
    </row>
    <row r="304" spans="1:6" ht="12.75">
      <c r="A304" s="116" t="s">
        <v>213</v>
      </c>
      <c r="B304" s="117"/>
      <c r="C304" s="117"/>
      <c r="D304" s="117"/>
      <c r="E304" s="118"/>
      <c r="F304" s="98">
        <v>2.45</v>
      </c>
    </row>
    <row r="305" spans="1:6" ht="12.75">
      <c r="A305" s="116" t="s">
        <v>214</v>
      </c>
      <c r="B305" s="117"/>
      <c r="C305" s="117"/>
      <c r="D305" s="117"/>
      <c r="E305" s="118"/>
      <c r="F305" s="98">
        <v>1.16</v>
      </c>
    </row>
    <row r="306" spans="1:6" ht="12.75">
      <c r="A306" s="116" t="s">
        <v>215</v>
      </c>
      <c r="B306" s="117"/>
      <c r="C306" s="117"/>
      <c r="D306" s="117"/>
      <c r="E306" s="118"/>
      <c r="F306" s="98">
        <v>0.72</v>
      </c>
    </row>
    <row r="307" spans="1:6" ht="12.75">
      <c r="A307" s="116" t="s">
        <v>216</v>
      </c>
      <c r="B307" s="117"/>
      <c r="C307" s="117"/>
      <c r="D307" s="117"/>
      <c r="E307" s="118"/>
      <c r="F307" s="98">
        <v>0</v>
      </c>
    </row>
    <row r="308" spans="1:6" ht="12.75">
      <c r="A308" s="116" t="s">
        <v>217</v>
      </c>
      <c r="B308" s="117"/>
      <c r="C308" s="117"/>
      <c r="D308" s="117"/>
      <c r="E308" s="118"/>
      <c r="F308" s="98">
        <v>1.88</v>
      </c>
    </row>
    <row r="309" spans="1:6" ht="12.75">
      <c r="A309" s="116" t="s">
        <v>218</v>
      </c>
      <c r="B309" s="117"/>
      <c r="C309" s="117"/>
      <c r="D309" s="117"/>
      <c r="E309" s="118"/>
      <c r="F309" s="98">
        <v>4.34</v>
      </c>
    </row>
    <row r="310" spans="1:6" ht="12.75">
      <c r="A310" s="116" t="s">
        <v>219</v>
      </c>
      <c r="B310" s="117"/>
      <c r="C310" s="117"/>
      <c r="D310" s="117"/>
      <c r="E310" s="118"/>
      <c r="F310" s="98">
        <v>2</v>
      </c>
    </row>
    <row r="311" spans="1:6" ht="12.75">
      <c r="A311" s="116" t="s">
        <v>220</v>
      </c>
      <c r="B311" s="117"/>
      <c r="C311" s="117"/>
      <c r="D311" s="117"/>
      <c r="E311" s="118"/>
      <c r="F311" s="98">
        <v>8.67</v>
      </c>
    </row>
    <row r="312" spans="1:6" ht="12.75">
      <c r="A312" s="119"/>
      <c r="B312" s="120"/>
      <c r="C312" s="120"/>
      <c r="D312" s="120"/>
      <c r="E312" s="120"/>
      <c r="F312" s="121"/>
    </row>
    <row r="313" spans="1:6" ht="25.5">
      <c r="A313" s="100" t="s">
        <v>54</v>
      </c>
      <c r="B313" s="101" t="s">
        <v>55</v>
      </c>
      <c r="C313" s="102" t="s">
        <v>235</v>
      </c>
      <c r="D313" s="103"/>
      <c r="E313" s="104"/>
      <c r="F313" s="105"/>
    </row>
    <row r="314" spans="1:6" ht="12.75">
      <c r="A314" s="95" t="s">
        <v>205</v>
      </c>
      <c r="B314" s="96" t="s">
        <v>206</v>
      </c>
      <c r="C314" s="97" t="s">
        <v>191</v>
      </c>
      <c r="D314" s="92">
        <v>0.15</v>
      </c>
      <c r="E314" s="93">
        <v>3.51</v>
      </c>
      <c r="F314" s="94">
        <v>0.53</v>
      </c>
    </row>
    <row r="315" spans="1:6" ht="12.75">
      <c r="A315" s="95" t="s">
        <v>207</v>
      </c>
      <c r="B315" s="96" t="s">
        <v>208</v>
      </c>
      <c r="C315" s="97" t="s">
        <v>191</v>
      </c>
      <c r="D315" s="92">
        <v>0.15</v>
      </c>
      <c r="E315" s="93">
        <v>2.77</v>
      </c>
      <c r="F315" s="94">
        <v>0.42</v>
      </c>
    </row>
    <row r="316" spans="1:6" ht="25.5">
      <c r="A316" s="95" t="s">
        <v>270</v>
      </c>
      <c r="B316" s="96" t="s">
        <v>271</v>
      </c>
      <c r="C316" s="97" t="s">
        <v>27</v>
      </c>
      <c r="D316" s="92">
        <v>1</v>
      </c>
      <c r="E316" s="93">
        <v>0.26</v>
      </c>
      <c r="F316" s="94">
        <v>0.26</v>
      </c>
    </row>
    <row r="317" spans="1:6" ht="25.5">
      <c r="A317" s="95" t="s">
        <v>272</v>
      </c>
      <c r="B317" s="96" t="s">
        <v>273</v>
      </c>
      <c r="C317" s="97" t="s">
        <v>27</v>
      </c>
      <c r="D317" s="92">
        <v>1</v>
      </c>
      <c r="E317" s="93">
        <v>0.33</v>
      </c>
      <c r="F317" s="94">
        <v>0.33</v>
      </c>
    </row>
    <row r="318" spans="1:6" ht="12.75">
      <c r="A318" s="116" t="s">
        <v>211</v>
      </c>
      <c r="B318" s="117"/>
      <c r="C318" s="117"/>
      <c r="D318" s="117"/>
      <c r="E318" s="118"/>
      <c r="F318" s="98">
        <v>0.94</v>
      </c>
    </row>
    <row r="319" spans="1:6" ht="12.75">
      <c r="A319" s="116" t="s">
        <v>212</v>
      </c>
      <c r="B319" s="117"/>
      <c r="C319" s="117"/>
      <c r="D319" s="117"/>
      <c r="E319" s="118"/>
      <c r="F319" s="98">
        <v>0.59</v>
      </c>
    </row>
    <row r="320" spans="1:6" ht="12.75">
      <c r="A320" s="116" t="s">
        <v>213</v>
      </c>
      <c r="B320" s="117"/>
      <c r="C320" s="117"/>
      <c r="D320" s="117"/>
      <c r="E320" s="118"/>
      <c r="F320" s="98">
        <v>1.53</v>
      </c>
    </row>
    <row r="321" spans="1:6" ht="12.75">
      <c r="A321" s="116" t="s">
        <v>214</v>
      </c>
      <c r="B321" s="117"/>
      <c r="C321" s="117"/>
      <c r="D321" s="117"/>
      <c r="E321" s="118"/>
      <c r="F321" s="98">
        <v>1.16</v>
      </c>
    </row>
    <row r="322" spans="1:6" ht="12.75">
      <c r="A322" s="116" t="s">
        <v>215</v>
      </c>
      <c r="B322" s="117"/>
      <c r="C322" s="117"/>
      <c r="D322" s="117"/>
      <c r="E322" s="118"/>
      <c r="F322" s="98">
        <v>0.54</v>
      </c>
    </row>
    <row r="323" spans="1:6" ht="12.75">
      <c r="A323" s="116" t="s">
        <v>216</v>
      </c>
      <c r="B323" s="117"/>
      <c r="C323" s="117"/>
      <c r="D323" s="117"/>
      <c r="E323" s="118"/>
      <c r="F323" s="98">
        <v>0</v>
      </c>
    </row>
    <row r="324" spans="1:6" ht="12.75">
      <c r="A324" s="116" t="s">
        <v>217</v>
      </c>
      <c r="B324" s="117"/>
      <c r="C324" s="117"/>
      <c r="D324" s="117"/>
      <c r="E324" s="118"/>
      <c r="F324" s="98">
        <v>1.7</v>
      </c>
    </row>
    <row r="325" spans="1:6" ht="12.75">
      <c r="A325" s="116" t="s">
        <v>218</v>
      </c>
      <c r="B325" s="117"/>
      <c r="C325" s="117"/>
      <c r="D325" s="117"/>
      <c r="E325" s="118"/>
      <c r="F325" s="98">
        <v>3.23</v>
      </c>
    </row>
    <row r="326" spans="1:6" ht="12.75">
      <c r="A326" s="116" t="s">
        <v>219</v>
      </c>
      <c r="B326" s="117"/>
      <c r="C326" s="117"/>
      <c r="D326" s="117"/>
      <c r="E326" s="118"/>
      <c r="F326" s="98">
        <v>29</v>
      </c>
    </row>
    <row r="327" spans="1:6" ht="12.75">
      <c r="A327" s="116" t="s">
        <v>220</v>
      </c>
      <c r="B327" s="117"/>
      <c r="C327" s="117"/>
      <c r="D327" s="117"/>
      <c r="E327" s="118"/>
      <c r="F327" s="98">
        <v>93.7</v>
      </c>
    </row>
    <row r="328" spans="1:6" ht="12.75">
      <c r="A328" s="119"/>
      <c r="B328" s="120"/>
      <c r="C328" s="120"/>
      <c r="D328" s="120"/>
      <c r="E328" s="120"/>
      <c r="F328" s="121"/>
    </row>
    <row r="329" spans="1:6" ht="25.5">
      <c r="A329" s="100" t="s">
        <v>56</v>
      </c>
      <c r="B329" s="101" t="s">
        <v>57</v>
      </c>
      <c r="C329" s="102" t="s">
        <v>235</v>
      </c>
      <c r="D329" s="103"/>
      <c r="E329" s="104"/>
      <c r="F329" s="105"/>
    </row>
    <row r="330" spans="1:6" ht="12.75">
      <c r="A330" s="95" t="s">
        <v>205</v>
      </c>
      <c r="B330" s="96" t="s">
        <v>206</v>
      </c>
      <c r="C330" s="97" t="s">
        <v>191</v>
      </c>
      <c r="D330" s="92">
        <v>0.15</v>
      </c>
      <c r="E330" s="93">
        <v>3.51</v>
      </c>
      <c r="F330" s="94">
        <v>0.53</v>
      </c>
    </row>
    <row r="331" spans="1:6" ht="12.75">
      <c r="A331" s="95" t="s">
        <v>207</v>
      </c>
      <c r="B331" s="96" t="s">
        <v>208</v>
      </c>
      <c r="C331" s="97" t="s">
        <v>191</v>
      </c>
      <c r="D331" s="92">
        <v>0.15</v>
      </c>
      <c r="E331" s="93">
        <v>2.77</v>
      </c>
      <c r="F331" s="94">
        <v>0.42</v>
      </c>
    </row>
    <row r="332" spans="1:6" ht="25.5">
      <c r="A332" s="95" t="s">
        <v>274</v>
      </c>
      <c r="B332" s="96" t="s">
        <v>275</v>
      </c>
      <c r="C332" s="97" t="s">
        <v>27</v>
      </c>
      <c r="D332" s="92">
        <v>1</v>
      </c>
      <c r="E332" s="93">
        <v>1.59</v>
      </c>
      <c r="F332" s="94">
        <v>1.59</v>
      </c>
    </row>
    <row r="333" spans="1:6" ht="25.5">
      <c r="A333" s="95" t="s">
        <v>276</v>
      </c>
      <c r="B333" s="96" t="s">
        <v>277</v>
      </c>
      <c r="C333" s="97" t="s">
        <v>27</v>
      </c>
      <c r="D333" s="92">
        <v>1</v>
      </c>
      <c r="E333" s="93">
        <v>2.09</v>
      </c>
      <c r="F333" s="94">
        <v>2.09</v>
      </c>
    </row>
    <row r="334" spans="1:6" ht="12.75">
      <c r="A334" s="116" t="s">
        <v>211</v>
      </c>
      <c r="B334" s="117"/>
      <c r="C334" s="117"/>
      <c r="D334" s="117"/>
      <c r="E334" s="118"/>
      <c r="F334" s="98">
        <v>0.94</v>
      </c>
    </row>
    <row r="335" spans="1:6" ht="12.75">
      <c r="A335" s="116" t="s">
        <v>212</v>
      </c>
      <c r="B335" s="117"/>
      <c r="C335" s="117"/>
      <c r="D335" s="117"/>
      <c r="E335" s="118"/>
      <c r="F335" s="98">
        <v>3.68</v>
      </c>
    </row>
    <row r="336" spans="1:6" ht="12.75">
      <c r="A336" s="116" t="s">
        <v>213</v>
      </c>
      <c r="B336" s="117"/>
      <c r="C336" s="117"/>
      <c r="D336" s="117"/>
      <c r="E336" s="118"/>
      <c r="F336" s="98">
        <v>4.62</v>
      </c>
    </row>
    <row r="337" spans="1:6" ht="12.75">
      <c r="A337" s="116" t="s">
        <v>214</v>
      </c>
      <c r="B337" s="117"/>
      <c r="C337" s="117"/>
      <c r="D337" s="117"/>
      <c r="E337" s="118"/>
      <c r="F337" s="98">
        <v>1.16</v>
      </c>
    </row>
    <row r="338" spans="1:6" ht="12.75">
      <c r="A338" s="116" t="s">
        <v>215</v>
      </c>
      <c r="B338" s="117"/>
      <c r="C338" s="117"/>
      <c r="D338" s="117"/>
      <c r="E338" s="118"/>
      <c r="F338" s="98">
        <v>1.16</v>
      </c>
    </row>
    <row r="339" spans="1:6" ht="12.75">
      <c r="A339" s="116" t="s">
        <v>216</v>
      </c>
      <c r="B339" s="117"/>
      <c r="C339" s="117"/>
      <c r="D339" s="117"/>
      <c r="E339" s="118"/>
      <c r="F339" s="98">
        <v>0</v>
      </c>
    </row>
    <row r="340" spans="1:6" ht="12.75">
      <c r="A340" s="116" t="s">
        <v>217</v>
      </c>
      <c r="B340" s="117"/>
      <c r="C340" s="117"/>
      <c r="D340" s="117"/>
      <c r="E340" s="118"/>
      <c r="F340" s="98">
        <v>2.32</v>
      </c>
    </row>
    <row r="341" spans="1:6" ht="12.75">
      <c r="A341" s="116" t="s">
        <v>218</v>
      </c>
      <c r="B341" s="117"/>
      <c r="C341" s="117"/>
      <c r="D341" s="117"/>
      <c r="E341" s="118"/>
      <c r="F341" s="98">
        <v>6.94</v>
      </c>
    </row>
    <row r="342" spans="1:6" ht="12.75">
      <c r="A342" s="116" t="s">
        <v>219</v>
      </c>
      <c r="B342" s="117"/>
      <c r="C342" s="117"/>
      <c r="D342" s="117"/>
      <c r="E342" s="118"/>
      <c r="F342" s="98">
        <v>4</v>
      </c>
    </row>
    <row r="343" spans="1:6" ht="12.75">
      <c r="A343" s="116" t="s">
        <v>220</v>
      </c>
      <c r="B343" s="117"/>
      <c r="C343" s="117"/>
      <c r="D343" s="117"/>
      <c r="E343" s="118"/>
      <c r="F343" s="98">
        <v>27.76</v>
      </c>
    </row>
    <row r="344" spans="1:6" ht="12.75">
      <c r="A344" s="119"/>
      <c r="B344" s="120"/>
      <c r="C344" s="120"/>
      <c r="D344" s="120"/>
      <c r="E344" s="120"/>
      <c r="F344" s="121"/>
    </row>
    <row r="345" spans="1:6" ht="25.5">
      <c r="A345" s="100" t="s">
        <v>58</v>
      </c>
      <c r="B345" s="101" t="s">
        <v>59</v>
      </c>
      <c r="C345" s="102" t="s">
        <v>235</v>
      </c>
      <c r="D345" s="103"/>
      <c r="E345" s="104"/>
      <c r="F345" s="105"/>
    </row>
    <row r="346" spans="1:6" ht="12.75">
      <c r="A346" s="95" t="s">
        <v>205</v>
      </c>
      <c r="B346" s="96" t="s">
        <v>206</v>
      </c>
      <c r="C346" s="97" t="s">
        <v>191</v>
      </c>
      <c r="D346" s="92">
        <v>0.15</v>
      </c>
      <c r="E346" s="93">
        <v>3.51</v>
      </c>
      <c r="F346" s="94">
        <v>0.53</v>
      </c>
    </row>
    <row r="347" spans="1:6" ht="12.75">
      <c r="A347" s="95" t="s">
        <v>207</v>
      </c>
      <c r="B347" s="96" t="s">
        <v>208</v>
      </c>
      <c r="C347" s="97" t="s">
        <v>191</v>
      </c>
      <c r="D347" s="92">
        <v>0.15</v>
      </c>
      <c r="E347" s="93">
        <v>2.77</v>
      </c>
      <c r="F347" s="94">
        <v>0.42</v>
      </c>
    </row>
    <row r="348" spans="1:6" ht="12.75">
      <c r="A348" s="95" t="s">
        <v>278</v>
      </c>
      <c r="B348" s="96" t="s">
        <v>279</v>
      </c>
      <c r="C348" s="97" t="s">
        <v>27</v>
      </c>
      <c r="D348" s="92">
        <v>1</v>
      </c>
      <c r="E348" s="93">
        <v>0.26</v>
      </c>
      <c r="F348" s="94">
        <v>0.26</v>
      </c>
    </row>
    <row r="349" spans="1:6" ht="25.5">
      <c r="A349" s="95" t="s">
        <v>280</v>
      </c>
      <c r="B349" s="96" t="s">
        <v>281</v>
      </c>
      <c r="C349" s="97" t="s">
        <v>27</v>
      </c>
      <c r="D349" s="92">
        <v>1</v>
      </c>
      <c r="E349" s="93">
        <v>2.09</v>
      </c>
      <c r="F349" s="94">
        <v>2.09</v>
      </c>
    </row>
    <row r="350" spans="1:6" ht="12.75">
      <c r="A350" s="116" t="s">
        <v>211</v>
      </c>
      <c r="B350" s="117"/>
      <c r="C350" s="117"/>
      <c r="D350" s="117"/>
      <c r="E350" s="118"/>
      <c r="F350" s="98">
        <v>0.94</v>
      </c>
    </row>
    <row r="351" spans="1:6" ht="12.75">
      <c r="A351" s="116" t="s">
        <v>212</v>
      </c>
      <c r="B351" s="117"/>
      <c r="C351" s="117"/>
      <c r="D351" s="117"/>
      <c r="E351" s="118"/>
      <c r="F351" s="98">
        <v>2.35</v>
      </c>
    </row>
    <row r="352" spans="1:6" ht="12.75">
      <c r="A352" s="116" t="s">
        <v>213</v>
      </c>
      <c r="B352" s="117"/>
      <c r="C352" s="117"/>
      <c r="D352" s="117"/>
      <c r="E352" s="118"/>
      <c r="F352" s="98">
        <v>3.29</v>
      </c>
    </row>
    <row r="353" spans="1:6" ht="12.75">
      <c r="A353" s="116" t="s">
        <v>214</v>
      </c>
      <c r="B353" s="117"/>
      <c r="C353" s="117"/>
      <c r="D353" s="117"/>
      <c r="E353" s="118"/>
      <c r="F353" s="98">
        <v>1.16</v>
      </c>
    </row>
    <row r="354" spans="1:6" ht="12.75">
      <c r="A354" s="116" t="s">
        <v>215</v>
      </c>
      <c r="B354" s="117"/>
      <c r="C354" s="117"/>
      <c r="D354" s="117"/>
      <c r="E354" s="118"/>
      <c r="F354" s="98">
        <v>0.89</v>
      </c>
    </row>
    <row r="355" spans="1:6" ht="12.75">
      <c r="A355" s="116" t="s">
        <v>216</v>
      </c>
      <c r="B355" s="117"/>
      <c r="C355" s="117"/>
      <c r="D355" s="117"/>
      <c r="E355" s="118"/>
      <c r="F355" s="98">
        <v>0</v>
      </c>
    </row>
    <row r="356" spans="1:6" ht="12.75">
      <c r="A356" s="116" t="s">
        <v>217</v>
      </c>
      <c r="B356" s="117"/>
      <c r="C356" s="117"/>
      <c r="D356" s="117"/>
      <c r="E356" s="118"/>
      <c r="F356" s="98">
        <v>2.05</v>
      </c>
    </row>
    <row r="357" spans="1:6" ht="12.75">
      <c r="A357" s="116" t="s">
        <v>218</v>
      </c>
      <c r="B357" s="117"/>
      <c r="C357" s="117"/>
      <c r="D357" s="117"/>
      <c r="E357" s="118"/>
      <c r="F357" s="98">
        <v>5.34</v>
      </c>
    </row>
    <row r="358" spans="1:6" ht="12.75">
      <c r="A358" s="116" t="s">
        <v>219</v>
      </c>
      <c r="B358" s="117"/>
      <c r="C358" s="117"/>
      <c r="D358" s="117"/>
      <c r="E358" s="118"/>
      <c r="F358" s="98">
        <v>14</v>
      </c>
    </row>
    <row r="359" spans="1:6" ht="12.75">
      <c r="A359" s="116" t="s">
        <v>220</v>
      </c>
      <c r="B359" s="117"/>
      <c r="C359" s="117"/>
      <c r="D359" s="117"/>
      <c r="E359" s="118"/>
      <c r="F359" s="98">
        <v>74.8</v>
      </c>
    </row>
    <row r="360" spans="1:6" ht="12.75">
      <c r="A360" s="119"/>
      <c r="B360" s="120"/>
      <c r="C360" s="120"/>
      <c r="D360" s="120"/>
      <c r="E360" s="120"/>
      <c r="F360" s="121"/>
    </row>
    <row r="361" spans="1:6" ht="12.75">
      <c r="A361" s="100" t="s">
        <v>60</v>
      </c>
      <c r="B361" s="101" t="s">
        <v>61</v>
      </c>
      <c r="C361" s="102" t="s">
        <v>235</v>
      </c>
      <c r="D361" s="103"/>
      <c r="E361" s="104"/>
      <c r="F361" s="105"/>
    </row>
    <row r="362" spans="1:6" ht="12.75">
      <c r="A362" s="95" t="s">
        <v>205</v>
      </c>
      <c r="B362" s="96" t="s">
        <v>206</v>
      </c>
      <c r="C362" s="97" t="s">
        <v>191</v>
      </c>
      <c r="D362" s="92">
        <v>0.05</v>
      </c>
      <c r="E362" s="93">
        <v>3.51</v>
      </c>
      <c r="F362" s="94">
        <v>0.18</v>
      </c>
    </row>
    <row r="363" spans="1:6" ht="12.75">
      <c r="A363" s="95" t="s">
        <v>207</v>
      </c>
      <c r="B363" s="96" t="s">
        <v>208</v>
      </c>
      <c r="C363" s="97" t="s">
        <v>191</v>
      </c>
      <c r="D363" s="92">
        <v>0.05</v>
      </c>
      <c r="E363" s="93">
        <v>2.77</v>
      </c>
      <c r="F363" s="94">
        <v>0.14</v>
      </c>
    </row>
    <row r="364" spans="1:6" ht="12.75">
      <c r="A364" s="95" t="s">
        <v>282</v>
      </c>
      <c r="B364" s="96" t="s">
        <v>283</v>
      </c>
      <c r="C364" s="97" t="s">
        <v>27</v>
      </c>
      <c r="D364" s="92">
        <v>1</v>
      </c>
      <c r="E364" s="93">
        <v>1.08</v>
      </c>
      <c r="F364" s="94">
        <v>1.08</v>
      </c>
    </row>
    <row r="365" spans="1:6" ht="12.75">
      <c r="A365" s="116" t="s">
        <v>211</v>
      </c>
      <c r="B365" s="117"/>
      <c r="C365" s="117"/>
      <c r="D365" s="117"/>
      <c r="E365" s="118"/>
      <c r="F365" s="98">
        <v>0.31</v>
      </c>
    </row>
    <row r="366" spans="1:6" ht="12.75">
      <c r="A366" s="116" t="s">
        <v>212</v>
      </c>
      <c r="B366" s="117"/>
      <c r="C366" s="117"/>
      <c r="D366" s="117"/>
      <c r="E366" s="118"/>
      <c r="F366" s="98">
        <v>1.08</v>
      </c>
    </row>
    <row r="367" spans="1:6" ht="12.75">
      <c r="A367" s="116" t="s">
        <v>213</v>
      </c>
      <c r="B367" s="117"/>
      <c r="C367" s="117"/>
      <c r="D367" s="117"/>
      <c r="E367" s="118"/>
      <c r="F367" s="98">
        <v>1.39</v>
      </c>
    </row>
    <row r="368" spans="1:6" ht="12.75">
      <c r="A368" s="116" t="s">
        <v>214</v>
      </c>
      <c r="B368" s="117"/>
      <c r="C368" s="117"/>
      <c r="D368" s="117"/>
      <c r="E368" s="118"/>
      <c r="F368" s="98">
        <v>0.39</v>
      </c>
    </row>
    <row r="369" spans="1:6" ht="12.75">
      <c r="A369" s="116" t="s">
        <v>215</v>
      </c>
      <c r="B369" s="117"/>
      <c r="C369" s="117"/>
      <c r="D369" s="117"/>
      <c r="E369" s="118"/>
      <c r="F369" s="98">
        <v>0.36</v>
      </c>
    </row>
    <row r="370" spans="1:6" ht="12.75">
      <c r="A370" s="116" t="s">
        <v>216</v>
      </c>
      <c r="B370" s="117"/>
      <c r="C370" s="117"/>
      <c r="D370" s="117"/>
      <c r="E370" s="118"/>
      <c r="F370" s="98">
        <v>0</v>
      </c>
    </row>
    <row r="371" spans="1:6" ht="12.75">
      <c r="A371" s="116" t="s">
        <v>217</v>
      </c>
      <c r="B371" s="117"/>
      <c r="C371" s="117"/>
      <c r="D371" s="117"/>
      <c r="E371" s="118"/>
      <c r="F371" s="98">
        <v>0.74</v>
      </c>
    </row>
    <row r="372" spans="1:6" ht="12.75">
      <c r="A372" s="116" t="s">
        <v>218</v>
      </c>
      <c r="B372" s="117"/>
      <c r="C372" s="117"/>
      <c r="D372" s="117"/>
      <c r="E372" s="118"/>
      <c r="F372" s="98">
        <v>2.14</v>
      </c>
    </row>
    <row r="373" spans="1:6" ht="12.75">
      <c r="A373" s="116" t="s">
        <v>219</v>
      </c>
      <c r="B373" s="117"/>
      <c r="C373" s="117"/>
      <c r="D373" s="117"/>
      <c r="E373" s="118"/>
      <c r="F373" s="98">
        <v>8</v>
      </c>
    </row>
    <row r="374" spans="1:6" ht="12.75">
      <c r="A374" s="116" t="s">
        <v>220</v>
      </c>
      <c r="B374" s="117"/>
      <c r="C374" s="117"/>
      <c r="D374" s="117"/>
      <c r="E374" s="118"/>
      <c r="F374" s="98">
        <v>17.1</v>
      </c>
    </row>
    <row r="375" spans="1:6" ht="12.75">
      <c r="A375" s="119"/>
      <c r="B375" s="120"/>
      <c r="C375" s="120"/>
      <c r="D375" s="120"/>
      <c r="E375" s="120"/>
      <c r="F375" s="121"/>
    </row>
    <row r="376" spans="1:6" ht="12.75">
      <c r="A376" s="100" t="s">
        <v>62</v>
      </c>
      <c r="B376" s="101" t="s">
        <v>63</v>
      </c>
      <c r="C376" s="102" t="s">
        <v>235</v>
      </c>
      <c r="D376" s="103"/>
      <c r="E376" s="104"/>
      <c r="F376" s="105"/>
    </row>
    <row r="377" spans="1:6" ht="12.75">
      <c r="A377" s="95" t="s">
        <v>205</v>
      </c>
      <c r="B377" s="96" t="s">
        <v>206</v>
      </c>
      <c r="C377" s="97" t="s">
        <v>191</v>
      </c>
      <c r="D377" s="92">
        <v>0.05</v>
      </c>
      <c r="E377" s="93">
        <v>3.51</v>
      </c>
      <c r="F377" s="94">
        <v>0.18</v>
      </c>
    </row>
    <row r="378" spans="1:6" ht="12.75">
      <c r="A378" s="95" t="s">
        <v>207</v>
      </c>
      <c r="B378" s="96" t="s">
        <v>208</v>
      </c>
      <c r="C378" s="97" t="s">
        <v>191</v>
      </c>
      <c r="D378" s="92">
        <v>0.05</v>
      </c>
      <c r="E378" s="93">
        <v>2.77</v>
      </c>
      <c r="F378" s="94">
        <v>0.14</v>
      </c>
    </row>
    <row r="379" spans="1:6" ht="12.75">
      <c r="A379" s="95" t="s">
        <v>284</v>
      </c>
      <c r="B379" s="96" t="s">
        <v>285</v>
      </c>
      <c r="C379" s="97" t="s">
        <v>27</v>
      </c>
      <c r="D379" s="92">
        <v>1</v>
      </c>
      <c r="E379" s="93">
        <v>1.2</v>
      </c>
      <c r="F379" s="94">
        <v>1.2</v>
      </c>
    </row>
    <row r="380" spans="1:6" ht="12.75">
      <c r="A380" s="116" t="s">
        <v>211</v>
      </c>
      <c r="B380" s="117"/>
      <c r="C380" s="117"/>
      <c r="D380" s="117"/>
      <c r="E380" s="118"/>
      <c r="F380" s="98">
        <v>0.31</v>
      </c>
    </row>
    <row r="381" spans="1:6" ht="12.75">
      <c r="A381" s="116" t="s">
        <v>212</v>
      </c>
      <c r="B381" s="117"/>
      <c r="C381" s="117"/>
      <c r="D381" s="117"/>
      <c r="E381" s="118"/>
      <c r="F381" s="98">
        <v>1.2</v>
      </c>
    </row>
    <row r="382" spans="1:6" ht="12.75">
      <c r="A382" s="116" t="s">
        <v>213</v>
      </c>
      <c r="B382" s="117"/>
      <c r="C382" s="117"/>
      <c r="D382" s="117"/>
      <c r="E382" s="118"/>
      <c r="F382" s="98">
        <v>1.51</v>
      </c>
    </row>
    <row r="383" spans="1:6" ht="12.75">
      <c r="A383" s="116" t="s">
        <v>214</v>
      </c>
      <c r="B383" s="117"/>
      <c r="C383" s="117"/>
      <c r="D383" s="117"/>
      <c r="E383" s="118"/>
      <c r="F383" s="98">
        <v>0.39</v>
      </c>
    </row>
    <row r="384" spans="1:6" ht="12.75">
      <c r="A384" s="116" t="s">
        <v>215</v>
      </c>
      <c r="B384" s="117"/>
      <c r="C384" s="117"/>
      <c r="D384" s="117"/>
      <c r="E384" s="118"/>
      <c r="F384" s="98">
        <v>0.38</v>
      </c>
    </row>
    <row r="385" spans="1:6" ht="12.75">
      <c r="A385" s="116" t="s">
        <v>216</v>
      </c>
      <c r="B385" s="117"/>
      <c r="C385" s="117"/>
      <c r="D385" s="117"/>
      <c r="E385" s="118"/>
      <c r="F385" s="98">
        <v>0</v>
      </c>
    </row>
    <row r="386" spans="1:6" ht="12.75">
      <c r="A386" s="116" t="s">
        <v>217</v>
      </c>
      <c r="B386" s="117"/>
      <c r="C386" s="117"/>
      <c r="D386" s="117"/>
      <c r="E386" s="118"/>
      <c r="F386" s="98">
        <v>0.77</v>
      </c>
    </row>
    <row r="387" spans="1:6" ht="12.75">
      <c r="A387" s="116" t="s">
        <v>218</v>
      </c>
      <c r="B387" s="117"/>
      <c r="C387" s="117"/>
      <c r="D387" s="117"/>
      <c r="E387" s="118"/>
      <c r="F387" s="98">
        <v>2.28</v>
      </c>
    </row>
    <row r="388" spans="1:6" ht="12.75">
      <c r="A388" s="116" t="s">
        <v>219</v>
      </c>
      <c r="B388" s="117"/>
      <c r="C388" s="117"/>
      <c r="D388" s="117"/>
      <c r="E388" s="118"/>
      <c r="F388" s="98">
        <v>10</v>
      </c>
    </row>
    <row r="389" spans="1:6" ht="12.75">
      <c r="A389" s="116" t="s">
        <v>220</v>
      </c>
      <c r="B389" s="117"/>
      <c r="C389" s="117"/>
      <c r="D389" s="117"/>
      <c r="E389" s="118"/>
      <c r="F389" s="98">
        <v>22.81</v>
      </c>
    </row>
    <row r="390" spans="1:6" ht="12.75">
      <c r="A390" s="119"/>
      <c r="B390" s="120"/>
      <c r="C390" s="120"/>
      <c r="D390" s="120"/>
      <c r="E390" s="120"/>
      <c r="F390" s="121"/>
    </row>
    <row r="391" spans="1:6" ht="12.75">
      <c r="A391" s="100" t="s">
        <v>64</v>
      </c>
      <c r="B391" s="101" t="s">
        <v>65</v>
      </c>
      <c r="C391" s="102" t="s">
        <v>235</v>
      </c>
      <c r="D391" s="103"/>
      <c r="E391" s="104"/>
      <c r="F391" s="105"/>
    </row>
    <row r="392" spans="1:6" ht="12.75">
      <c r="A392" s="95" t="s">
        <v>205</v>
      </c>
      <c r="B392" s="96" t="s">
        <v>206</v>
      </c>
      <c r="C392" s="97" t="s">
        <v>191</v>
      </c>
      <c r="D392" s="92">
        <v>0.05</v>
      </c>
      <c r="E392" s="93">
        <v>3.51</v>
      </c>
      <c r="F392" s="94">
        <v>0.18</v>
      </c>
    </row>
    <row r="393" spans="1:6" ht="12.75">
      <c r="A393" s="95" t="s">
        <v>207</v>
      </c>
      <c r="B393" s="96" t="s">
        <v>208</v>
      </c>
      <c r="C393" s="97" t="s">
        <v>191</v>
      </c>
      <c r="D393" s="92">
        <v>0.05</v>
      </c>
      <c r="E393" s="93">
        <v>2.77</v>
      </c>
      <c r="F393" s="94">
        <v>0.14</v>
      </c>
    </row>
    <row r="394" spans="1:6" ht="25.5">
      <c r="A394" s="95" t="s">
        <v>286</v>
      </c>
      <c r="B394" s="96" t="s">
        <v>287</v>
      </c>
      <c r="C394" s="97" t="s">
        <v>27</v>
      </c>
      <c r="D394" s="92">
        <v>1</v>
      </c>
      <c r="E394" s="93">
        <v>1.5</v>
      </c>
      <c r="F394" s="94">
        <v>1.5</v>
      </c>
    </row>
    <row r="395" spans="1:6" ht="12.75">
      <c r="A395" s="116" t="s">
        <v>211</v>
      </c>
      <c r="B395" s="117"/>
      <c r="C395" s="117"/>
      <c r="D395" s="117"/>
      <c r="E395" s="118"/>
      <c r="F395" s="98">
        <v>0.31</v>
      </c>
    </row>
    <row r="396" spans="1:6" ht="12.75">
      <c r="A396" s="116" t="s">
        <v>212</v>
      </c>
      <c r="B396" s="117"/>
      <c r="C396" s="117"/>
      <c r="D396" s="117"/>
      <c r="E396" s="118"/>
      <c r="F396" s="98">
        <v>1.5</v>
      </c>
    </row>
    <row r="397" spans="1:6" ht="12.75">
      <c r="A397" s="116" t="s">
        <v>213</v>
      </c>
      <c r="B397" s="117"/>
      <c r="C397" s="117"/>
      <c r="D397" s="117"/>
      <c r="E397" s="118"/>
      <c r="F397" s="98">
        <v>1.81</v>
      </c>
    </row>
    <row r="398" spans="1:6" ht="12.75">
      <c r="A398" s="116" t="s">
        <v>214</v>
      </c>
      <c r="B398" s="117"/>
      <c r="C398" s="117"/>
      <c r="D398" s="117"/>
      <c r="E398" s="118"/>
      <c r="F398" s="98">
        <v>0.39</v>
      </c>
    </row>
    <row r="399" spans="1:6" ht="12.75">
      <c r="A399" s="116" t="s">
        <v>215</v>
      </c>
      <c r="B399" s="117"/>
      <c r="C399" s="117"/>
      <c r="D399" s="117"/>
      <c r="E399" s="118"/>
      <c r="F399" s="98">
        <v>0.44</v>
      </c>
    </row>
    <row r="400" spans="1:6" ht="12.75">
      <c r="A400" s="116" t="s">
        <v>216</v>
      </c>
      <c r="B400" s="117"/>
      <c r="C400" s="117"/>
      <c r="D400" s="117"/>
      <c r="E400" s="118"/>
      <c r="F400" s="98">
        <v>0</v>
      </c>
    </row>
    <row r="401" spans="1:6" ht="12.75">
      <c r="A401" s="116" t="s">
        <v>217</v>
      </c>
      <c r="B401" s="117"/>
      <c r="C401" s="117"/>
      <c r="D401" s="117"/>
      <c r="E401" s="118"/>
      <c r="F401" s="98">
        <v>0.83</v>
      </c>
    </row>
    <row r="402" spans="1:6" ht="12.75">
      <c r="A402" s="116" t="s">
        <v>218</v>
      </c>
      <c r="B402" s="117"/>
      <c r="C402" s="117"/>
      <c r="D402" s="117"/>
      <c r="E402" s="118"/>
      <c r="F402" s="98">
        <v>2.64</v>
      </c>
    </row>
    <row r="403" spans="1:6" ht="12.75">
      <c r="A403" s="116" t="s">
        <v>219</v>
      </c>
      <c r="B403" s="117"/>
      <c r="C403" s="117"/>
      <c r="D403" s="117"/>
      <c r="E403" s="118"/>
      <c r="F403" s="98">
        <v>3</v>
      </c>
    </row>
    <row r="404" spans="1:6" ht="12.75">
      <c r="A404" s="116" t="s">
        <v>220</v>
      </c>
      <c r="B404" s="117"/>
      <c r="C404" s="117"/>
      <c r="D404" s="117"/>
      <c r="E404" s="118"/>
      <c r="F404" s="98">
        <v>7.92</v>
      </c>
    </row>
    <row r="405" spans="1:6" ht="12.75">
      <c r="A405" s="119"/>
      <c r="B405" s="120"/>
      <c r="C405" s="120"/>
      <c r="D405" s="120"/>
      <c r="E405" s="120"/>
      <c r="F405" s="121"/>
    </row>
    <row r="406" spans="1:6" ht="12.75">
      <c r="A406" s="100" t="s">
        <v>66</v>
      </c>
      <c r="B406" s="101" t="s">
        <v>67</v>
      </c>
      <c r="C406" s="102" t="s">
        <v>235</v>
      </c>
      <c r="D406" s="103"/>
      <c r="E406" s="104"/>
      <c r="F406" s="105"/>
    </row>
    <row r="407" spans="1:6" ht="12.75">
      <c r="A407" s="95" t="s">
        <v>205</v>
      </c>
      <c r="B407" s="96" t="s">
        <v>206</v>
      </c>
      <c r="C407" s="97" t="s">
        <v>191</v>
      </c>
      <c r="D407" s="92">
        <v>0.05</v>
      </c>
      <c r="E407" s="93">
        <v>3.51</v>
      </c>
      <c r="F407" s="94">
        <v>0.18</v>
      </c>
    </row>
    <row r="408" spans="1:6" ht="12.75">
      <c r="A408" s="95" t="s">
        <v>207</v>
      </c>
      <c r="B408" s="96" t="s">
        <v>208</v>
      </c>
      <c r="C408" s="97" t="s">
        <v>191</v>
      </c>
      <c r="D408" s="92">
        <v>0.05</v>
      </c>
      <c r="E408" s="93">
        <v>2.77</v>
      </c>
      <c r="F408" s="94">
        <v>0.14</v>
      </c>
    </row>
    <row r="409" spans="1:6" ht="12.75">
      <c r="A409" s="95" t="s">
        <v>288</v>
      </c>
      <c r="B409" s="96" t="s">
        <v>289</v>
      </c>
      <c r="C409" s="97" t="s">
        <v>27</v>
      </c>
      <c r="D409" s="92">
        <v>1</v>
      </c>
      <c r="E409" s="93">
        <v>0.94</v>
      </c>
      <c r="F409" s="94">
        <v>0.94</v>
      </c>
    </row>
    <row r="410" spans="1:6" ht="12.75">
      <c r="A410" s="116" t="s">
        <v>211</v>
      </c>
      <c r="B410" s="117"/>
      <c r="C410" s="117"/>
      <c r="D410" s="117"/>
      <c r="E410" s="118"/>
      <c r="F410" s="98">
        <v>0.31</v>
      </c>
    </row>
    <row r="411" spans="1:6" ht="12.75">
      <c r="A411" s="116" t="s">
        <v>212</v>
      </c>
      <c r="B411" s="117"/>
      <c r="C411" s="117"/>
      <c r="D411" s="117"/>
      <c r="E411" s="118"/>
      <c r="F411" s="98">
        <v>0.94</v>
      </c>
    </row>
    <row r="412" spans="1:6" ht="12.75">
      <c r="A412" s="116" t="s">
        <v>213</v>
      </c>
      <c r="B412" s="117"/>
      <c r="C412" s="117"/>
      <c r="D412" s="117"/>
      <c r="E412" s="118"/>
      <c r="F412" s="98">
        <v>1.25</v>
      </c>
    </row>
    <row r="413" spans="1:6" ht="12.75">
      <c r="A413" s="116" t="s">
        <v>214</v>
      </c>
      <c r="B413" s="117"/>
      <c r="C413" s="117"/>
      <c r="D413" s="117"/>
      <c r="E413" s="118"/>
      <c r="F413" s="98">
        <v>0.39</v>
      </c>
    </row>
    <row r="414" spans="1:6" ht="12.75">
      <c r="A414" s="116" t="s">
        <v>215</v>
      </c>
      <c r="B414" s="117"/>
      <c r="C414" s="117"/>
      <c r="D414" s="117"/>
      <c r="E414" s="118"/>
      <c r="F414" s="98">
        <v>0.33</v>
      </c>
    </row>
    <row r="415" spans="1:6" ht="12.75">
      <c r="A415" s="116" t="s">
        <v>216</v>
      </c>
      <c r="B415" s="117"/>
      <c r="C415" s="117"/>
      <c r="D415" s="117"/>
      <c r="E415" s="118"/>
      <c r="F415" s="98">
        <v>0</v>
      </c>
    </row>
    <row r="416" spans="1:6" ht="12.75">
      <c r="A416" s="116" t="s">
        <v>217</v>
      </c>
      <c r="B416" s="117"/>
      <c r="C416" s="117"/>
      <c r="D416" s="117"/>
      <c r="E416" s="118"/>
      <c r="F416" s="98">
        <v>0.72</v>
      </c>
    </row>
    <row r="417" spans="1:6" ht="12.75">
      <c r="A417" s="116" t="s">
        <v>218</v>
      </c>
      <c r="B417" s="117"/>
      <c r="C417" s="117"/>
      <c r="D417" s="117"/>
      <c r="E417" s="118"/>
      <c r="F417" s="98">
        <v>1.97</v>
      </c>
    </row>
    <row r="418" spans="1:6" ht="12.75">
      <c r="A418" s="116" t="s">
        <v>219</v>
      </c>
      <c r="B418" s="117"/>
      <c r="C418" s="117"/>
      <c r="D418" s="117"/>
      <c r="E418" s="118"/>
      <c r="F418" s="98">
        <v>97</v>
      </c>
    </row>
    <row r="419" spans="1:6" ht="12.75">
      <c r="A419" s="116" t="s">
        <v>220</v>
      </c>
      <c r="B419" s="117"/>
      <c r="C419" s="117"/>
      <c r="D419" s="117"/>
      <c r="E419" s="118"/>
      <c r="F419" s="98">
        <v>190.99</v>
      </c>
    </row>
    <row r="420" spans="1:6" ht="12.75">
      <c r="A420" s="119"/>
      <c r="B420" s="120"/>
      <c r="C420" s="120"/>
      <c r="D420" s="120"/>
      <c r="E420" s="120"/>
      <c r="F420" s="121"/>
    </row>
    <row r="421" spans="1:6" ht="25.5">
      <c r="A421" s="100" t="s">
        <v>68</v>
      </c>
      <c r="B421" s="101" t="s">
        <v>69</v>
      </c>
      <c r="C421" s="102" t="s">
        <v>235</v>
      </c>
      <c r="D421" s="103"/>
      <c r="E421" s="104"/>
      <c r="F421" s="105"/>
    </row>
    <row r="422" spans="1:6" ht="12.75">
      <c r="A422" s="95" t="s">
        <v>227</v>
      </c>
      <c r="B422" s="96" t="s">
        <v>228</v>
      </c>
      <c r="C422" s="97" t="s">
        <v>191</v>
      </c>
      <c r="D422" s="92">
        <v>0.5</v>
      </c>
      <c r="E422" s="93">
        <v>3.53</v>
      </c>
      <c r="F422" s="94">
        <v>1.77</v>
      </c>
    </row>
    <row r="423" spans="1:6" ht="12.75">
      <c r="A423" s="95" t="s">
        <v>229</v>
      </c>
      <c r="B423" s="96" t="s">
        <v>230</v>
      </c>
      <c r="C423" s="97" t="s">
        <v>191</v>
      </c>
      <c r="D423" s="92">
        <v>0.5</v>
      </c>
      <c r="E423" s="93">
        <v>2.72</v>
      </c>
      <c r="F423" s="94">
        <v>1.36</v>
      </c>
    </row>
    <row r="424" spans="1:6" ht="12.75">
      <c r="A424" s="95" t="s">
        <v>290</v>
      </c>
      <c r="B424" s="96" t="s">
        <v>291</v>
      </c>
      <c r="C424" s="97" t="s">
        <v>27</v>
      </c>
      <c r="D424" s="92">
        <v>1</v>
      </c>
      <c r="E424" s="93">
        <v>8</v>
      </c>
      <c r="F424" s="94">
        <v>8</v>
      </c>
    </row>
    <row r="425" spans="1:6" ht="12.75">
      <c r="A425" s="116" t="s">
        <v>211</v>
      </c>
      <c r="B425" s="117"/>
      <c r="C425" s="117"/>
      <c r="D425" s="117"/>
      <c r="E425" s="118"/>
      <c r="F425" s="98">
        <v>3.13</v>
      </c>
    </row>
    <row r="426" spans="1:6" ht="12.75">
      <c r="A426" s="116" t="s">
        <v>212</v>
      </c>
      <c r="B426" s="117"/>
      <c r="C426" s="117"/>
      <c r="D426" s="117"/>
      <c r="E426" s="118"/>
      <c r="F426" s="98">
        <v>8</v>
      </c>
    </row>
    <row r="427" spans="1:6" ht="12.75">
      <c r="A427" s="116" t="s">
        <v>213</v>
      </c>
      <c r="B427" s="117"/>
      <c r="C427" s="117"/>
      <c r="D427" s="117"/>
      <c r="E427" s="118"/>
      <c r="F427" s="98">
        <v>11.13</v>
      </c>
    </row>
    <row r="428" spans="1:6" ht="12.75">
      <c r="A428" s="116" t="s">
        <v>214</v>
      </c>
      <c r="B428" s="117"/>
      <c r="C428" s="117"/>
      <c r="D428" s="117"/>
      <c r="E428" s="118"/>
      <c r="F428" s="98">
        <v>3.85</v>
      </c>
    </row>
    <row r="429" spans="1:6" ht="12.75">
      <c r="A429" s="116" t="s">
        <v>215</v>
      </c>
      <c r="B429" s="117"/>
      <c r="C429" s="117"/>
      <c r="D429" s="117"/>
      <c r="E429" s="118"/>
      <c r="F429" s="98">
        <v>3</v>
      </c>
    </row>
    <row r="430" spans="1:6" ht="12.75">
      <c r="A430" s="116" t="s">
        <v>216</v>
      </c>
      <c r="B430" s="117"/>
      <c r="C430" s="117"/>
      <c r="D430" s="117"/>
      <c r="E430" s="118"/>
      <c r="F430" s="98">
        <v>0</v>
      </c>
    </row>
    <row r="431" spans="1:6" ht="12.75">
      <c r="A431" s="116" t="s">
        <v>217</v>
      </c>
      <c r="B431" s="117"/>
      <c r="C431" s="117"/>
      <c r="D431" s="117"/>
      <c r="E431" s="118"/>
      <c r="F431" s="98">
        <v>6.85</v>
      </c>
    </row>
    <row r="432" spans="1:6" ht="12.75">
      <c r="A432" s="116" t="s">
        <v>218</v>
      </c>
      <c r="B432" s="117"/>
      <c r="C432" s="117"/>
      <c r="D432" s="117"/>
      <c r="E432" s="118"/>
      <c r="F432" s="98">
        <v>17.97</v>
      </c>
    </row>
    <row r="433" spans="1:6" ht="12.75">
      <c r="A433" s="116" t="s">
        <v>219</v>
      </c>
      <c r="B433" s="117"/>
      <c r="C433" s="117"/>
      <c r="D433" s="117"/>
      <c r="E433" s="118"/>
      <c r="F433" s="98">
        <v>2</v>
      </c>
    </row>
    <row r="434" spans="1:6" ht="12.75">
      <c r="A434" s="116" t="s">
        <v>220</v>
      </c>
      <c r="B434" s="117"/>
      <c r="C434" s="117"/>
      <c r="D434" s="117"/>
      <c r="E434" s="118"/>
      <c r="F434" s="98">
        <v>35.94</v>
      </c>
    </row>
    <row r="435" spans="1:6" ht="12.75">
      <c r="A435" s="119"/>
      <c r="B435" s="120"/>
      <c r="C435" s="120"/>
      <c r="D435" s="120"/>
      <c r="E435" s="120"/>
      <c r="F435" s="121"/>
    </row>
    <row r="436" spans="1:6" ht="25.5">
      <c r="A436" s="100" t="s">
        <v>70</v>
      </c>
      <c r="B436" s="101" t="s">
        <v>71</v>
      </c>
      <c r="C436" s="102" t="s">
        <v>235</v>
      </c>
      <c r="D436" s="103"/>
      <c r="E436" s="104"/>
      <c r="F436" s="105"/>
    </row>
    <row r="437" spans="1:6" ht="12.75">
      <c r="A437" s="95" t="s">
        <v>227</v>
      </c>
      <c r="B437" s="96" t="s">
        <v>228</v>
      </c>
      <c r="C437" s="97" t="s">
        <v>191</v>
      </c>
      <c r="D437" s="92">
        <v>0.5</v>
      </c>
      <c r="E437" s="93">
        <v>3.53</v>
      </c>
      <c r="F437" s="94">
        <v>1.77</v>
      </c>
    </row>
    <row r="438" spans="1:6" ht="12.75" customHeight="1">
      <c r="A438" s="95" t="s">
        <v>229</v>
      </c>
      <c r="B438" s="96" t="s">
        <v>230</v>
      </c>
      <c r="C438" s="97" t="s">
        <v>191</v>
      </c>
      <c r="D438" s="92">
        <v>0.5</v>
      </c>
      <c r="E438" s="93">
        <v>2.72</v>
      </c>
      <c r="F438" s="94">
        <v>1.36</v>
      </c>
    </row>
    <row r="439" spans="1:6" ht="12.75" customHeight="1">
      <c r="A439" s="95" t="s">
        <v>292</v>
      </c>
      <c r="B439" s="96" t="s">
        <v>293</v>
      </c>
      <c r="C439" s="97" t="s">
        <v>27</v>
      </c>
      <c r="D439" s="92">
        <v>1</v>
      </c>
      <c r="E439" s="93">
        <v>3.1</v>
      </c>
      <c r="F439" s="94">
        <v>3.1</v>
      </c>
    </row>
    <row r="440" spans="1:6" ht="12.75">
      <c r="A440" s="116" t="s">
        <v>211</v>
      </c>
      <c r="B440" s="117"/>
      <c r="C440" s="117"/>
      <c r="D440" s="117"/>
      <c r="E440" s="118"/>
      <c r="F440" s="98">
        <v>3.13</v>
      </c>
    </row>
    <row r="441" spans="1:6" ht="12.75">
      <c r="A441" s="116" t="s">
        <v>212</v>
      </c>
      <c r="B441" s="117"/>
      <c r="C441" s="117"/>
      <c r="D441" s="117"/>
      <c r="E441" s="118"/>
      <c r="F441" s="98">
        <v>3.1</v>
      </c>
    </row>
    <row r="442" spans="1:6" ht="12.75">
      <c r="A442" s="116" t="s">
        <v>213</v>
      </c>
      <c r="B442" s="117"/>
      <c r="C442" s="117"/>
      <c r="D442" s="117"/>
      <c r="E442" s="118"/>
      <c r="F442" s="98">
        <v>6.23</v>
      </c>
    </row>
    <row r="443" spans="1:6" ht="12.75">
      <c r="A443" s="116" t="s">
        <v>214</v>
      </c>
      <c r="B443" s="117"/>
      <c r="C443" s="117"/>
      <c r="D443" s="117"/>
      <c r="E443" s="118"/>
      <c r="F443" s="98">
        <v>3.85</v>
      </c>
    </row>
    <row r="444" spans="1:6" ht="12.75">
      <c r="A444" s="116" t="s">
        <v>215</v>
      </c>
      <c r="B444" s="117"/>
      <c r="C444" s="117"/>
      <c r="D444" s="117"/>
      <c r="E444" s="118"/>
      <c r="F444" s="98">
        <v>2.02</v>
      </c>
    </row>
    <row r="445" spans="1:6" ht="12.75">
      <c r="A445" s="116" t="s">
        <v>216</v>
      </c>
      <c r="B445" s="117"/>
      <c r="C445" s="117"/>
      <c r="D445" s="117"/>
      <c r="E445" s="118"/>
      <c r="F445" s="98">
        <v>0</v>
      </c>
    </row>
    <row r="446" spans="1:6" ht="12.75">
      <c r="A446" s="116" t="s">
        <v>217</v>
      </c>
      <c r="B446" s="117"/>
      <c r="C446" s="117"/>
      <c r="D446" s="117"/>
      <c r="E446" s="118"/>
      <c r="F446" s="98">
        <v>5.87</v>
      </c>
    </row>
    <row r="447" spans="1:6" ht="12.75">
      <c r="A447" s="116" t="s">
        <v>218</v>
      </c>
      <c r="B447" s="117"/>
      <c r="C447" s="117"/>
      <c r="D447" s="117"/>
      <c r="E447" s="118"/>
      <c r="F447" s="98">
        <v>12.09</v>
      </c>
    </row>
    <row r="448" spans="1:6" ht="12.75">
      <c r="A448" s="116" t="s">
        <v>219</v>
      </c>
      <c r="B448" s="117"/>
      <c r="C448" s="117"/>
      <c r="D448" s="117"/>
      <c r="E448" s="118"/>
      <c r="F448" s="98">
        <v>1</v>
      </c>
    </row>
    <row r="449" spans="1:6" ht="12.75">
      <c r="A449" s="116" t="s">
        <v>220</v>
      </c>
      <c r="B449" s="117"/>
      <c r="C449" s="117"/>
      <c r="D449" s="117"/>
      <c r="E449" s="118"/>
      <c r="F449" s="98">
        <v>12.09</v>
      </c>
    </row>
    <row r="450" spans="1:6" ht="12.75">
      <c r="A450" s="119"/>
      <c r="B450" s="120"/>
      <c r="C450" s="120"/>
      <c r="D450" s="120"/>
      <c r="E450" s="120"/>
      <c r="F450" s="121"/>
    </row>
    <row r="451" spans="1:6" ht="25.5">
      <c r="A451" s="100" t="s">
        <v>72</v>
      </c>
      <c r="B451" s="101" t="s">
        <v>73</v>
      </c>
      <c r="C451" s="102" t="s">
        <v>235</v>
      </c>
      <c r="D451" s="103"/>
      <c r="E451" s="104"/>
      <c r="F451" s="105"/>
    </row>
    <row r="452" spans="1:6" ht="12.75">
      <c r="A452" s="95" t="s">
        <v>227</v>
      </c>
      <c r="B452" s="96" t="s">
        <v>228</v>
      </c>
      <c r="C452" s="97" t="s">
        <v>191</v>
      </c>
      <c r="D452" s="92">
        <v>0.5</v>
      </c>
      <c r="E452" s="93">
        <v>3.53</v>
      </c>
      <c r="F452" s="94">
        <v>1.77</v>
      </c>
    </row>
    <row r="453" spans="1:6" ht="12.75">
      <c r="A453" s="95" t="s">
        <v>229</v>
      </c>
      <c r="B453" s="96" t="s">
        <v>230</v>
      </c>
      <c r="C453" s="97" t="s">
        <v>191</v>
      </c>
      <c r="D453" s="92">
        <v>0.5</v>
      </c>
      <c r="E453" s="93">
        <v>2.72</v>
      </c>
      <c r="F453" s="94">
        <v>1.36</v>
      </c>
    </row>
    <row r="454" spans="1:6" ht="12.75" customHeight="1">
      <c r="A454" s="95" t="s">
        <v>294</v>
      </c>
      <c r="B454" s="96" t="s">
        <v>295</v>
      </c>
      <c r="C454" s="97" t="s">
        <v>27</v>
      </c>
      <c r="D454" s="92">
        <v>1</v>
      </c>
      <c r="E454" s="93">
        <v>8</v>
      </c>
      <c r="F454" s="94">
        <v>8</v>
      </c>
    </row>
    <row r="455" spans="1:6" ht="12.75">
      <c r="A455" s="116" t="s">
        <v>211</v>
      </c>
      <c r="B455" s="117"/>
      <c r="C455" s="117"/>
      <c r="D455" s="117"/>
      <c r="E455" s="118"/>
      <c r="F455" s="98">
        <v>3.13</v>
      </c>
    </row>
    <row r="456" spans="1:6" ht="12.75">
      <c r="A456" s="116" t="s">
        <v>212</v>
      </c>
      <c r="B456" s="117"/>
      <c r="C456" s="117"/>
      <c r="D456" s="117"/>
      <c r="E456" s="118"/>
      <c r="F456" s="98">
        <v>8</v>
      </c>
    </row>
    <row r="457" spans="1:6" ht="12.75">
      <c r="A457" s="116" t="s">
        <v>213</v>
      </c>
      <c r="B457" s="117"/>
      <c r="C457" s="117"/>
      <c r="D457" s="117"/>
      <c r="E457" s="118"/>
      <c r="F457" s="98">
        <v>11.13</v>
      </c>
    </row>
    <row r="458" spans="1:6" ht="12.75">
      <c r="A458" s="116" t="s">
        <v>214</v>
      </c>
      <c r="B458" s="117"/>
      <c r="C458" s="117"/>
      <c r="D458" s="117"/>
      <c r="E458" s="118"/>
      <c r="F458" s="98">
        <v>3.85</v>
      </c>
    </row>
    <row r="459" spans="1:6" ht="12.75">
      <c r="A459" s="116" t="s">
        <v>215</v>
      </c>
      <c r="B459" s="117"/>
      <c r="C459" s="117"/>
      <c r="D459" s="117"/>
      <c r="E459" s="118"/>
      <c r="F459" s="98">
        <v>3</v>
      </c>
    </row>
    <row r="460" spans="1:6" ht="12.75">
      <c r="A460" s="116" t="s">
        <v>216</v>
      </c>
      <c r="B460" s="117"/>
      <c r="C460" s="117"/>
      <c r="D460" s="117"/>
      <c r="E460" s="118"/>
      <c r="F460" s="98">
        <v>0</v>
      </c>
    </row>
    <row r="461" spans="1:6" ht="12.75">
      <c r="A461" s="116" t="s">
        <v>217</v>
      </c>
      <c r="B461" s="117"/>
      <c r="C461" s="117"/>
      <c r="D461" s="117"/>
      <c r="E461" s="118"/>
      <c r="F461" s="98">
        <v>6.85</v>
      </c>
    </row>
    <row r="462" spans="1:6" ht="12.75">
      <c r="A462" s="116" t="s">
        <v>218</v>
      </c>
      <c r="B462" s="117"/>
      <c r="C462" s="117"/>
      <c r="D462" s="117"/>
      <c r="E462" s="118"/>
      <c r="F462" s="98">
        <v>17.97</v>
      </c>
    </row>
    <row r="463" spans="1:6" ht="12.75">
      <c r="A463" s="116" t="s">
        <v>219</v>
      </c>
      <c r="B463" s="117"/>
      <c r="C463" s="117"/>
      <c r="D463" s="117"/>
      <c r="E463" s="118"/>
      <c r="F463" s="98">
        <v>2</v>
      </c>
    </row>
    <row r="464" spans="1:6" ht="12.75">
      <c r="A464" s="116" t="s">
        <v>220</v>
      </c>
      <c r="B464" s="117"/>
      <c r="C464" s="117"/>
      <c r="D464" s="117"/>
      <c r="E464" s="118"/>
      <c r="F464" s="98">
        <v>35.94</v>
      </c>
    </row>
    <row r="465" spans="1:6" ht="12.75">
      <c r="A465" s="119"/>
      <c r="B465" s="120"/>
      <c r="C465" s="120"/>
      <c r="D465" s="120"/>
      <c r="E465" s="120"/>
      <c r="F465" s="121"/>
    </row>
    <row r="466" spans="1:6" ht="25.5">
      <c r="A466" s="100" t="s">
        <v>74</v>
      </c>
      <c r="B466" s="101" t="s">
        <v>75</v>
      </c>
      <c r="C466" s="102" t="s">
        <v>235</v>
      </c>
      <c r="D466" s="103"/>
      <c r="E466" s="104"/>
      <c r="F466" s="105"/>
    </row>
    <row r="467" spans="1:6" ht="12.75">
      <c r="A467" s="95" t="s">
        <v>227</v>
      </c>
      <c r="B467" s="96" t="s">
        <v>228</v>
      </c>
      <c r="C467" s="97" t="s">
        <v>191</v>
      </c>
      <c r="D467" s="92">
        <v>0.5</v>
      </c>
      <c r="E467" s="93">
        <v>3.53</v>
      </c>
      <c r="F467" s="94">
        <v>1.77</v>
      </c>
    </row>
    <row r="468" spans="1:6" ht="12.75">
      <c r="A468" s="95" t="s">
        <v>229</v>
      </c>
      <c r="B468" s="96" t="s">
        <v>230</v>
      </c>
      <c r="C468" s="97" t="s">
        <v>191</v>
      </c>
      <c r="D468" s="92">
        <v>0.5</v>
      </c>
      <c r="E468" s="93">
        <v>2.72</v>
      </c>
      <c r="F468" s="94">
        <v>1.36</v>
      </c>
    </row>
    <row r="469" spans="1:6" ht="12.75">
      <c r="A469" s="95" t="s">
        <v>296</v>
      </c>
      <c r="B469" s="96" t="s">
        <v>297</v>
      </c>
      <c r="C469" s="97" t="s">
        <v>27</v>
      </c>
      <c r="D469" s="92">
        <v>1</v>
      </c>
      <c r="E469" s="93">
        <v>8</v>
      </c>
      <c r="F469" s="94">
        <v>8</v>
      </c>
    </row>
    <row r="470" spans="1:6" ht="12.75">
      <c r="A470" s="116" t="s">
        <v>211</v>
      </c>
      <c r="B470" s="117"/>
      <c r="C470" s="117"/>
      <c r="D470" s="117"/>
      <c r="E470" s="118"/>
      <c r="F470" s="98">
        <v>3.13</v>
      </c>
    </row>
    <row r="471" spans="1:6" ht="12.75">
      <c r="A471" s="116" t="s">
        <v>212</v>
      </c>
      <c r="B471" s="117"/>
      <c r="C471" s="117"/>
      <c r="D471" s="117"/>
      <c r="E471" s="118"/>
      <c r="F471" s="98">
        <v>8</v>
      </c>
    </row>
    <row r="472" spans="1:6" ht="12.75">
      <c r="A472" s="116" t="s">
        <v>213</v>
      </c>
      <c r="B472" s="117"/>
      <c r="C472" s="117"/>
      <c r="D472" s="117"/>
      <c r="E472" s="118"/>
      <c r="F472" s="98">
        <v>11.13</v>
      </c>
    </row>
    <row r="473" spans="1:6" ht="12.75">
      <c r="A473" s="116" t="s">
        <v>214</v>
      </c>
      <c r="B473" s="117"/>
      <c r="C473" s="117"/>
      <c r="D473" s="117"/>
      <c r="E473" s="118"/>
      <c r="F473" s="98">
        <v>3.85</v>
      </c>
    </row>
    <row r="474" spans="1:6" ht="12.75">
      <c r="A474" s="116" t="s">
        <v>215</v>
      </c>
      <c r="B474" s="117"/>
      <c r="C474" s="117"/>
      <c r="D474" s="117"/>
      <c r="E474" s="118"/>
      <c r="F474" s="98">
        <v>3</v>
      </c>
    </row>
    <row r="475" spans="1:6" ht="12.75">
      <c r="A475" s="116" t="s">
        <v>216</v>
      </c>
      <c r="B475" s="117"/>
      <c r="C475" s="117"/>
      <c r="D475" s="117"/>
      <c r="E475" s="118"/>
      <c r="F475" s="98">
        <v>0</v>
      </c>
    </row>
    <row r="476" spans="1:6" ht="12.75">
      <c r="A476" s="116" t="s">
        <v>217</v>
      </c>
      <c r="B476" s="117"/>
      <c r="C476" s="117"/>
      <c r="D476" s="117"/>
      <c r="E476" s="118"/>
      <c r="F476" s="98">
        <v>6.85</v>
      </c>
    </row>
    <row r="477" spans="1:6" ht="12.75">
      <c r="A477" s="116" t="s">
        <v>218</v>
      </c>
      <c r="B477" s="117"/>
      <c r="C477" s="117"/>
      <c r="D477" s="117"/>
      <c r="E477" s="118"/>
      <c r="F477" s="98">
        <v>17.97</v>
      </c>
    </row>
    <row r="478" spans="1:6" ht="12.75">
      <c r="A478" s="116" t="s">
        <v>219</v>
      </c>
      <c r="B478" s="117"/>
      <c r="C478" s="117"/>
      <c r="D478" s="117"/>
      <c r="E478" s="118"/>
      <c r="F478" s="98">
        <v>2</v>
      </c>
    </row>
    <row r="479" spans="1:6" ht="12.75">
      <c r="A479" s="116" t="s">
        <v>220</v>
      </c>
      <c r="B479" s="117"/>
      <c r="C479" s="117"/>
      <c r="D479" s="117"/>
      <c r="E479" s="118"/>
      <c r="F479" s="98">
        <v>35.94</v>
      </c>
    </row>
    <row r="480" spans="1:6" ht="12.75">
      <c r="A480" s="119"/>
      <c r="B480" s="120"/>
      <c r="C480" s="120"/>
      <c r="D480" s="120"/>
      <c r="E480" s="120"/>
      <c r="F480" s="121"/>
    </row>
    <row r="481" spans="1:6" ht="25.5">
      <c r="A481" s="100" t="s">
        <v>76</v>
      </c>
      <c r="B481" s="101" t="s">
        <v>77</v>
      </c>
      <c r="C481" s="102" t="s">
        <v>235</v>
      </c>
      <c r="D481" s="103"/>
      <c r="E481" s="104"/>
      <c r="F481" s="105"/>
    </row>
    <row r="482" spans="1:6" ht="12.75">
      <c r="A482" s="95" t="s">
        <v>227</v>
      </c>
      <c r="B482" s="96" t="s">
        <v>228</v>
      </c>
      <c r="C482" s="97" t="s">
        <v>191</v>
      </c>
      <c r="D482" s="92">
        <v>0.5</v>
      </c>
      <c r="E482" s="93">
        <v>3.53</v>
      </c>
      <c r="F482" s="94">
        <v>1.77</v>
      </c>
    </row>
    <row r="483" spans="1:6" ht="12.75">
      <c r="A483" s="95" t="s">
        <v>229</v>
      </c>
      <c r="B483" s="96" t="s">
        <v>230</v>
      </c>
      <c r="C483" s="97" t="s">
        <v>191</v>
      </c>
      <c r="D483" s="92">
        <v>0.5</v>
      </c>
      <c r="E483" s="93">
        <v>2.72</v>
      </c>
      <c r="F483" s="94">
        <v>1.36</v>
      </c>
    </row>
    <row r="484" spans="1:6" ht="12.75" customHeight="1">
      <c r="A484" s="95" t="s">
        <v>298</v>
      </c>
      <c r="B484" s="96" t="s">
        <v>299</v>
      </c>
      <c r="C484" s="97" t="s">
        <v>27</v>
      </c>
      <c r="D484" s="92">
        <v>1</v>
      </c>
      <c r="E484" s="93">
        <v>3.78</v>
      </c>
      <c r="F484" s="94">
        <v>3.78</v>
      </c>
    </row>
    <row r="485" spans="1:6" ht="12.75">
      <c r="A485" s="116" t="s">
        <v>211</v>
      </c>
      <c r="B485" s="117"/>
      <c r="C485" s="117"/>
      <c r="D485" s="117"/>
      <c r="E485" s="118"/>
      <c r="F485" s="98">
        <v>3.13</v>
      </c>
    </row>
    <row r="486" spans="1:6" ht="12.75">
      <c r="A486" s="116" t="s">
        <v>212</v>
      </c>
      <c r="B486" s="117"/>
      <c r="C486" s="117"/>
      <c r="D486" s="117"/>
      <c r="E486" s="118"/>
      <c r="F486" s="98">
        <v>3.78</v>
      </c>
    </row>
    <row r="487" spans="1:6" ht="12.75">
      <c r="A487" s="116" t="s">
        <v>213</v>
      </c>
      <c r="B487" s="117"/>
      <c r="C487" s="117"/>
      <c r="D487" s="117"/>
      <c r="E487" s="118"/>
      <c r="F487" s="98">
        <v>6.91</v>
      </c>
    </row>
    <row r="488" spans="1:6" ht="12.75">
      <c r="A488" s="116" t="s">
        <v>214</v>
      </c>
      <c r="B488" s="117"/>
      <c r="C488" s="117"/>
      <c r="D488" s="117"/>
      <c r="E488" s="118"/>
      <c r="F488" s="98">
        <v>3.85</v>
      </c>
    </row>
    <row r="489" spans="1:6" ht="12.75">
      <c r="A489" s="116" t="s">
        <v>215</v>
      </c>
      <c r="B489" s="117"/>
      <c r="C489" s="117"/>
      <c r="D489" s="117"/>
      <c r="E489" s="118"/>
      <c r="F489" s="98">
        <v>2.15</v>
      </c>
    </row>
    <row r="490" spans="1:6" ht="12.75">
      <c r="A490" s="116" t="s">
        <v>216</v>
      </c>
      <c r="B490" s="117"/>
      <c r="C490" s="117"/>
      <c r="D490" s="117"/>
      <c r="E490" s="118"/>
      <c r="F490" s="98">
        <v>0</v>
      </c>
    </row>
    <row r="491" spans="1:6" ht="12.75">
      <c r="A491" s="116" t="s">
        <v>217</v>
      </c>
      <c r="B491" s="117"/>
      <c r="C491" s="117"/>
      <c r="D491" s="117"/>
      <c r="E491" s="118"/>
      <c r="F491" s="98">
        <v>6</v>
      </c>
    </row>
    <row r="492" spans="1:6" ht="12.75">
      <c r="A492" s="116" t="s">
        <v>218</v>
      </c>
      <c r="B492" s="117"/>
      <c r="C492" s="117"/>
      <c r="D492" s="117"/>
      <c r="E492" s="118"/>
      <c r="F492" s="98">
        <v>12.91</v>
      </c>
    </row>
    <row r="493" spans="1:6" ht="12.75">
      <c r="A493" s="116" t="s">
        <v>219</v>
      </c>
      <c r="B493" s="117"/>
      <c r="C493" s="117"/>
      <c r="D493" s="117"/>
      <c r="E493" s="118"/>
      <c r="F493" s="98">
        <v>10</v>
      </c>
    </row>
    <row r="494" spans="1:6" ht="12.75">
      <c r="A494" s="116" t="s">
        <v>220</v>
      </c>
      <c r="B494" s="117"/>
      <c r="C494" s="117"/>
      <c r="D494" s="117"/>
      <c r="E494" s="118"/>
      <c r="F494" s="98">
        <v>129.06</v>
      </c>
    </row>
    <row r="495" spans="1:6" ht="12.75">
      <c r="A495" s="119"/>
      <c r="B495" s="120"/>
      <c r="C495" s="120"/>
      <c r="D495" s="120"/>
      <c r="E495" s="120"/>
      <c r="F495" s="121"/>
    </row>
    <row r="496" spans="1:6" ht="25.5">
      <c r="A496" s="100" t="s">
        <v>78</v>
      </c>
      <c r="B496" s="101" t="s">
        <v>79</v>
      </c>
      <c r="C496" s="102" t="s">
        <v>235</v>
      </c>
      <c r="D496" s="103"/>
      <c r="E496" s="104"/>
      <c r="F496" s="105"/>
    </row>
    <row r="497" spans="1:6" ht="12.75">
      <c r="A497" s="95" t="s">
        <v>227</v>
      </c>
      <c r="B497" s="96" t="s">
        <v>228</v>
      </c>
      <c r="C497" s="97" t="s">
        <v>191</v>
      </c>
      <c r="D497" s="92">
        <v>0.6</v>
      </c>
      <c r="E497" s="93">
        <v>3.53</v>
      </c>
      <c r="F497" s="94">
        <v>2.12</v>
      </c>
    </row>
    <row r="498" spans="1:6" ht="12.75">
      <c r="A498" s="95" t="s">
        <v>229</v>
      </c>
      <c r="B498" s="96" t="s">
        <v>230</v>
      </c>
      <c r="C498" s="97" t="s">
        <v>191</v>
      </c>
      <c r="D498" s="92">
        <v>0.6</v>
      </c>
      <c r="E498" s="93">
        <v>2.72</v>
      </c>
      <c r="F498" s="94">
        <v>1.63</v>
      </c>
    </row>
    <row r="499" spans="1:6" ht="12.75">
      <c r="A499" s="95" t="s">
        <v>300</v>
      </c>
      <c r="B499" s="96" t="s">
        <v>301</v>
      </c>
      <c r="C499" s="97" t="s">
        <v>27</v>
      </c>
      <c r="D499" s="92">
        <v>1</v>
      </c>
      <c r="E499" s="93">
        <v>8</v>
      </c>
      <c r="F499" s="94">
        <v>8</v>
      </c>
    </row>
    <row r="500" spans="1:6" ht="12.75">
      <c r="A500" s="116" t="s">
        <v>211</v>
      </c>
      <c r="B500" s="117"/>
      <c r="C500" s="117"/>
      <c r="D500" s="117"/>
      <c r="E500" s="118"/>
      <c r="F500" s="98">
        <v>3.75</v>
      </c>
    </row>
    <row r="501" spans="1:6" ht="12.75">
      <c r="A501" s="116" t="s">
        <v>212</v>
      </c>
      <c r="B501" s="117"/>
      <c r="C501" s="117"/>
      <c r="D501" s="117"/>
      <c r="E501" s="118"/>
      <c r="F501" s="98">
        <v>8</v>
      </c>
    </row>
    <row r="502" spans="1:6" ht="12.75">
      <c r="A502" s="116" t="s">
        <v>213</v>
      </c>
      <c r="B502" s="117"/>
      <c r="C502" s="117"/>
      <c r="D502" s="117"/>
      <c r="E502" s="118"/>
      <c r="F502" s="98">
        <v>11.75</v>
      </c>
    </row>
    <row r="503" spans="1:6" ht="12.75">
      <c r="A503" s="116" t="s">
        <v>214</v>
      </c>
      <c r="B503" s="117"/>
      <c r="C503" s="117"/>
      <c r="D503" s="117"/>
      <c r="E503" s="118"/>
      <c r="F503" s="98">
        <v>4.62</v>
      </c>
    </row>
    <row r="504" spans="1:6" ht="12.75">
      <c r="A504" s="116" t="s">
        <v>215</v>
      </c>
      <c r="B504" s="117"/>
      <c r="C504" s="117"/>
      <c r="D504" s="117"/>
      <c r="E504" s="118"/>
      <c r="F504" s="98">
        <v>3.27</v>
      </c>
    </row>
    <row r="505" spans="1:6" ht="12.75">
      <c r="A505" s="116" t="s">
        <v>216</v>
      </c>
      <c r="B505" s="117"/>
      <c r="C505" s="117"/>
      <c r="D505" s="117"/>
      <c r="E505" s="118"/>
      <c r="F505" s="98">
        <v>0</v>
      </c>
    </row>
    <row r="506" spans="1:6" ht="12.75">
      <c r="A506" s="116" t="s">
        <v>217</v>
      </c>
      <c r="B506" s="117"/>
      <c r="C506" s="117"/>
      <c r="D506" s="117"/>
      <c r="E506" s="118"/>
      <c r="F506" s="98">
        <v>7.89</v>
      </c>
    </row>
    <row r="507" spans="1:6" ht="12.75">
      <c r="A507" s="116" t="s">
        <v>218</v>
      </c>
      <c r="B507" s="117"/>
      <c r="C507" s="117"/>
      <c r="D507" s="117"/>
      <c r="E507" s="118"/>
      <c r="F507" s="98">
        <v>19.64</v>
      </c>
    </row>
    <row r="508" spans="1:6" ht="12.75">
      <c r="A508" s="116" t="s">
        <v>219</v>
      </c>
      <c r="B508" s="117"/>
      <c r="C508" s="117"/>
      <c r="D508" s="117"/>
      <c r="E508" s="118"/>
      <c r="F508" s="98">
        <v>4</v>
      </c>
    </row>
    <row r="509" spans="1:6" ht="12.75">
      <c r="A509" s="116" t="s">
        <v>220</v>
      </c>
      <c r="B509" s="117"/>
      <c r="C509" s="117"/>
      <c r="D509" s="117"/>
      <c r="E509" s="118"/>
      <c r="F509" s="98">
        <v>78.58</v>
      </c>
    </row>
    <row r="510" spans="1:6" ht="12.75">
      <c r="A510" s="119"/>
      <c r="B510" s="120"/>
      <c r="C510" s="120"/>
      <c r="D510" s="120"/>
      <c r="E510" s="120"/>
      <c r="F510" s="121"/>
    </row>
    <row r="511" spans="1:6" ht="25.5">
      <c r="A511" s="100" t="s">
        <v>80</v>
      </c>
      <c r="B511" s="101" t="s">
        <v>81</v>
      </c>
      <c r="C511" s="102" t="s">
        <v>235</v>
      </c>
      <c r="D511" s="103"/>
      <c r="E511" s="104"/>
      <c r="F511" s="105"/>
    </row>
    <row r="512" spans="1:6" ht="12.75">
      <c r="A512" s="95" t="s">
        <v>227</v>
      </c>
      <c r="B512" s="96" t="s">
        <v>228</v>
      </c>
      <c r="C512" s="97" t="s">
        <v>191</v>
      </c>
      <c r="D512" s="92">
        <v>0.6</v>
      </c>
      <c r="E512" s="93">
        <v>3.53</v>
      </c>
      <c r="F512" s="94">
        <v>2.12</v>
      </c>
    </row>
    <row r="513" spans="1:6" ht="12.75">
      <c r="A513" s="95" t="s">
        <v>229</v>
      </c>
      <c r="B513" s="96" t="s">
        <v>230</v>
      </c>
      <c r="C513" s="97" t="s">
        <v>191</v>
      </c>
      <c r="D513" s="92">
        <v>0.6</v>
      </c>
      <c r="E513" s="93">
        <v>2.72</v>
      </c>
      <c r="F513" s="94">
        <v>1.63</v>
      </c>
    </row>
    <row r="514" spans="1:6" ht="12.75">
      <c r="A514" s="95" t="s">
        <v>302</v>
      </c>
      <c r="B514" s="96" t="s">
        <v>303</v>
      </c>
      <c r="C514" s="97" t="s">
        <v>27</v>
      </c>
      <c r="D514" s="92">
        <v>1</v>
      </c>
      <c r="E514" s="93">
        <v>3.97</v>
      </c>
      <c r="F514" s="94">
        <v>3.97</v>
      </c>
    </row>
    <row r="515" spans="1:6" ht="12.75">
      <c r="A515" s="116" t="s">
        <v>211</v>
      </c>
      <c r="B515" s="117"/>
      <c r="C515" s="117"/>
      <c r="D515" s="117"/>
      <c r="E515" s="118"/>
      <c r="F515" s="98">
        <v>3.75</v>
      </c>
    </row>
    <row r="516" spans="1:6" ht="12.75">
      <c r="A516" s="116" t="s">
        <v>212</v>
      </c>
      <c r="B516" s="117"/>
      <c r="C516" s="117"/>
      <c r="D516" s="117"/>
      <c r="E516" s="118"/>
      <c r="F516" s="98">
        <v>3.97</v>
      </c>
    </row>
    <row r="517" spans="1:6" ht="12.75">
      <c r="A517" s="116" t="s">
        <v>213</v>
      </c>
      <c r="B517" s="117"/>
      <c r="C517" s="117"/>
      <c r="D517" s="117"/>
      <c r="E517" s="118"/>
      <c r="F517" s="98">
        <v>7.72</v>
      </c>
    </row>
    <row r="518" spans="1:6" ht="12.75">
      <c r="A518" s="116" t="s">
        <v>214</v>
      </c>
      <c r="B518" s="117"/>
      <c r="C518" s="117"/>
      <c r="D518" s="117"/>
      <c r="E518" s="118"/>
      <c r="F518" s="98">
        <v>4.62</v>
      </c>
    </row>
    <row r="519" spans="1:6" ht="12.75">
      <c r="A519" s="116" t="s">
        <v>215</v>
      </c>
      <c r="B519" s="117"/>
      <c r="C519" s="117"/>
      <c r="D519" s="117"/>
      <c r="E519" s="118"/>
      <c r="F519" s="98">
        <v>2.47</v>
      </c>
    </row>
    <row r="520" spans="1:6" ht="12.75">
      <c r="A520" s="116" t="s">
        <v>216</v>
      </c>
      <c r="B520" s="117"/>
      <c r="C520" s="117"/>
      <c r="D520" s="117"/>
      <c r="E520" s="118"/>
      <c r="F520" s="98">
        <v>0</v>
      </c>
    </row>
    <row r="521" spans="1:6" ht="12.75">
      <c r="A521" s="116" t="s">
        <v>217</v>
      </c>
      <c r="B521" s="117"/>
      <c r="C521" s="117"/>
      <c r="D521" s="117"/>
      <c r="E521" s="118"/>
      <c r="F521" s="98">
        <v>7.09</v>
      </c>
    </row>
    <row r="522" spans="1:6" ht="12.75">
      <c r="A522" s="116" t="s">
        <v>218</v>
      </c>
      <c r="B522" s="117"/>
      <c r="C522" s="117"/>
      <c r="D522" s="117"/>
      <c r="E522" s="118"/>
      <c r="F522" s="98">
        <v>14.81</v>
      </c>
    </row>
    <row r="523" spans="1:6" ht="12.75">
      <c r="A523" s="116" t="s">
        <v>219</v>
      </c>
      <c r="B523" s="117"/>
      <c r="C523" s="117"/>
      <c r="D523" s="117"/>
      <c r="E523" s="118"/>
      <c r="F523" s="98">
        <v>5</v>
      </c>
    </row>
    <row r="524" spans="1:6" ht="12.75">
      <c r="A524" s="116" t="s">
        <v>220</v>
      </c>
      <c r="B524" s="117"/>
      <c r="C524" s="117"/>
      <c r="D524" s="117"/>
      <c r="E524" s="118"/>
      <c r="F524" s="98">
        <v>74.04</v>
      </c>
    </row>
    <row r="525" spans="1:6" ht="12.75">
      <c r="A525" s="119"/>
      <c r="B525" s="120"/>
      <c r="C525" s="120"/>
      <c r="D525" s="120"/>
      <c r="E525" s="120"/>
      <c r="F525" s="121"/>
    </row>
    <row r="526" spans="1:6" ht="25.5">
      <c r="A526" s="100" t="s">
        <v>82</v>
      </c>
      <c r="B526" s="101" t="s">
        <v>83</v>
      </c>
      <c r="C526" s="102" t="s">
        <v>235</v>
      </c>
      <c r="D526" s="103"/>
      <c r="E526" s="104"/>
      <c r="F526" s="105"/>
    </row>
    <row r="527" spans="1:6" ht="12.75">
      <c r="A527" s="95" t="s">
        <v>227</v>
      </c>
      <c r="B527" s="96" t="s">
        <v>228</v>
      </c>
      <c r="C527" s="97" t="s">
        <v>191</v>
      </c>
      <c r="D527" s="92">
        <v>0.6</v>
      </c>
      <c r="E527" s="93">
        <v>3.53</v>
      </c>
      <c r="F527" s="94">
        <v>2.12</v>
      </c>
    </row>
    <row r="528" spans="1:6" ht="12.75">
      <c r="A528" s="95" t="s">
        <v>229</v>
      </c>
      <c r="B528" s="96" t="s">
        <v>230</v>
      </c>
      <c r="C528" s="97" t="s">
        <v>191</v>
      </c>
      <c r="D528" s="92">
        <v>0.6</v>
      </c>
      <c r="E528" s="93">
        <v>2.72</v>
      </c>
      <c r="F528" s="94">
        <v>1.63</v>
      </c>
    </row>
    <row r="529" spans="1:6" ht="12.75">
      <c r="A529" s="95" t="s">
        <v>302</v>
      </c>
      <c r="B529" s="96" t="s">
        <v>303</v>
      </c>
      <c r="C529" s="97" t="s">
        <v>27</v>
      </c>
      <c r="D529" s="92">
        <v>1</v>
      </c>
      <c r="E529" s="93">
        <v>3.97</v>
      </c>
      <c r="F529" s="94">
        <v>3.97</v>
      </c>
    </row>
    <row r="530" spans="1:6" ht="12.75">
      <c r="A530" s="116" t="s">
        <v>211</v>
      </c>
      <c r="B530" s="117"/>
      <c r="C530" s="117"/>
      <c r="D530" s="117"/>
      <c r="E530" s="118"/>
      <c r="F530" s="98">
        <v>3.75</v>
      </c>
    </row>
    <row r="531" spans="1:6" ht="12.75">
      <c r="A531" s="116" t="s">
        <v>212</v>
      </c>
      <c r="B531" s="117"/>
      <c r="C531" s="117"/>
      <c r="D531" s="117"/>
      <c r="E531" s="118"/>
      <c r="F531" s="98">
        <v>3.97</v>
      </c>
    </row>
    <row r="532" spans="1:6" ht="12.75">
      <c r="A532" s="116" t="s">
        <v>213</v>
      </c>
      <c r="B532" s="117"/>
      <c r="C532" s="117"/>
      <c r="D532" s="117"/>
      <c r="E532" s="118"/>
      <c r="F532" s="98">
        <v>7.72</v>
      </c>
    </row>
    <row r="533" spans="1:6" ht="12.75">
      <c r="A533" s="116" t="s">
        <v>214</v>
      </c>
      <c r="B533" s="117"/>
      <c r="C533" s="117"/>
      <c r="D533" s="117"/>
      <c r="E533" s="118"/>
      <c r="F533" s="98">
        <v>4.62</v>
      </c>
    </row>
    <row r="534" spans="1:6" ht="12.75">
      <c r="A534" s="116" t="s">
        <v>215</v>
      </c>
      <c r="B534" s="117"/>
      <c r="C534" s="117"/>
      <c r="D534" s="117"/>
      <c r="E534" s="118"/>
      <c r="F534" s="98">
        <v>2.47</v>
      </c>
    </row>
    <row r="535" spans="1:6" ht="12.75">
      <c r="A535" s="116" t="s">
        <v>216</v>
      </c>
      <c r="B535" s="117"/>
      <c r="C535" s="117"/>
      <c r="D535" s="117"/>
      <c r="E535" s="118"/>
      <c r="F535" s="98">
        <v>0</v>
      </c>
    </row>
    <row r="536" spans="1:6" ht="12.75">
      <c r="A536" s="116" t="s">
        <v>217</v>
      </c>
      <c r="B536" s="117"/>
      <c r="C536" s="117"/>
      <c r="D536" s="117"/>
      <c r="E536" s="118"/>
      <c r="F536" s="98">
        <v>7.09</v>
      </c>
    </row>
    <row r="537" spans="1:6" ht="12.75">
      <c r="A537" s="116" t="s">
        <v>218</v>
      </c>
      <c r="B537" s="117"/>
      <c r="C537" s="117"/>
      <c r="D537" s="117"/>
      <c r="E537" s="118"/>
      <c r="F537" s="98">
        <v>14.81</v>
      </c>
    </row>
    <row r="538" spans="1:6" ht="12.75">
      <c r="A538" s="116" t="s">
        <v>219</v>
      </c>
      <c r="B538" s="117"/>
      <c r="C538" s="117"/>
      <c r="D538" s="117"/>
      <c r="E538" s="118"/>
      <c r="F538" s="98">
        <v>5</v>
      </c>
    </row>
    <row r="539" spans="1:6" ht="12.75">
      <c r="A539" s="116" t="s">
        <v>220</v>
      </c>
      <c r="B539" s="117"/>
      <c r="C539" s="117"/>
      <c r="D539" s="117"/>
      <c r="E539" s="118"/>
      <c r="F539" s="98">
        <v>74.04</v>
      </c>
    </row>
    <row r="540" spans="1:6" ht="12.75">
      <c r="A540" s="119"/>
      <c r="B540" s="120"/>
      <c r="C540" s="120"/>
      <c r="D540" s="120"/>
      <c r="E540" s="120"/>
      <c r="F540" s="121"/>
    </row>
    <row r="541" spans="1:6" ht="25.5">
      <c r="A541" s="100" t="s">
        <v>84</v>
      </c>
      <c r="B541" s="101" t="s">
        <v>85</v>
      </c>
      <c r="C541" s="102" t="s">
        <v>235</v>
      </c>
      <c r="D541" s="103"/>
      <c r="E541" s="104"/>
      <c r="F541" s="105"/>
    </row>
    <row r="542" spans="1:6" ht="12.75">
      <c r="A542" s="95" t="s">
        <v>227</v>
      </c>
      <c r="B542" s="96" t="s">
        <v>228</v>
      </c>
      <c r="C542" s="97" t="s">
        <v>191</v>
      </c>
      <c r="D542" s="92">
        <v>0.6</v>
      </c>
      <c r="E542" s="93">
        <v>3.53</v>
      </c>
      <c r="F542" s="94">
        <v>2.12</v>
      </c>
    </row>
    <row r="543" spans="1:6" ht="12.75">
      <c r="A543" s="95" t="s">
        <v>229</v>
      </c>
      <c r="B543" s="96" t="s">
        <v>230</v>
      </c>
      <c r="C543" s="97" t="s">
        <v>191</v>
      </c>
      <c r="D543" s="92">
        <v>0.6</v>
      </c>
      <c r="E543" s="93">
        <v>2.72</v>
      </c>
      <c r="F543" s="94">
        <v>1.63</v>
      </c>
    </row>
    <row r="544" spans="1:6" ht="12.75">
      <c r="A544" s="95" t="s">
        <v>302</v>
      </c>
      <c r="B544" s="96" t="s">
        <v>303</v>
      </c>
      <c r="C544" s="97" t="s">
        <v>27</v>
      </c>
      <c r="D544" s="92">
        <v>1</v>
      </c>
      <c r="E544" s="93">
        <v>3.97</v>
      </c>
      <c r="F544" s="94">
        <v>3.97</v>
      </c>
    </row>
    <row r="545" spans="1:6" ht="12.75">
      <c r="A545" s="116" t="s">
        <v>211</v>
      </c>
      <c r="B545" s="117"/>
      <c r="C545" s="117"/>
      <c r="D545" s="117"/>
      <c r="E545" s="118"/>
      <c r="F545" s="98">
        <v>3.75</v>
      </c>
    </row>
    <row r="546" spans="1:6" ht="12.75">
      <c r="A546" s="116" t="s">
        <v>212</v>
      </c>
      <c r="B546" s="117"/>
      <c r="C546" s="117"/>
      <c r="D546" s="117"/>
      <c r="E546" s="118"/>
      <c r="F546" s="98">
        <v>3.97</v>
      </c>
    </row>
    <row r="547" spans="1:6" ht="12.75">
      <c r="A547" s="116" t="s">
        <v>213</v>
      </c>
      <c r="B547" s="117"/>
      <c r="C547" s="117"/>
      <c r="D547" s="117"/>
      <c r="E547" s="118"/>
      <c r="F547" s="98">
        <v>7.72</v>
      </c>
    </row>
    <row r="548" spans="1:6" ht="12.75">
      <c r="A548" s="116" t="s">
        <v>214</v>
      </c>
      <c r="B548" s="117"/>
      <c r="C548" s="117"/>
      <c r="D548" s="117"/>
      <c r="E548" s="118"/>
      <c r="F548" s="98">
        <v>4.62</v>
      </c>
    </row>
    <row r="549" spans="1:6" ht="12.75">
      <c r="A549" s="116" t="s">
        <v>215</v>
      </c>
      <c r="B549" s="117"/>
      <c r="C549" s="117"/>
      <c r="D549" s="117"/>
      <c r="E549" s="118"/>
      <c r="F549" s="98">
        <v>2.47</v>
      </c>
    </row>
    <row r="550" spans="1:6" ht="12.75">
      <c r="A550" s="116" t="s">
        <v>216</v>
      </c>
      <c r="B550" s="117"/>
      <c r="C550" s="117"/>
      <c r="D550" s="117"/>
      <c r="E550" s="118"/>
      <c r="F550" s="98">
        <v>0</v>
      </c>
    </row>
    <row r="551" spans="1:6" ht="12.75">
      <c r="A551" s="116" t="s">
        <v>217</v>
      </c>
      <c r="B551" s="117"/>
      <c r="C551" s="117"/>
      <c r="D551" s="117"/>
      <c r="E551" s="118"/>
      <c r="F551" s="98">
        <v>7.09</v>
      </c>
    </row>
    <row r="552" spans="1:6" ht="12.75">
      <c r="A552" s="116" t="s">
        <v>218</v>
      </c>
      <c r="B552" s="117"/>
      <c r="C552" s="117"/>
      <c r="D552" s="117"/>
      <c r="E552" s="118"/>
      <c r="F552" s="98">
        <v>14.81</v>
      </c>
    </row>
    <row r="553" spans="1:6" ht="12.75">
      <c r="A553" s="116" t="s">
        <v>219</v>
      </c>
      <c r="B553" s="117"/>
      <c r="C553" s="117"/>
      <c r="D553" s="117"/>
      <c r="E553" s="118"/>
      <c r="F553" s="98">
        <v>1</v>
      </c>
    </row>
    <row r="554" spans="1:6" ht="12.75">
      <c r="A554" s="116" t="s">
        <v>220</v>
      </c>
      <c r="B554" s="117"/>
      <c r="C554" s="117"/>
      <c r="D554" s="117"/>
      <c r="E554" s="118"/>
      <c r="F554" s="98">
        <v>14.81</v>
      </c>
    </row>
    <row r="555" spans="1:6" ht="12.75">
      <c r="A555" s="119"/>
      <c r="B555" s="120"/>
      <c r="C555" s="120"/>
      <c r="D555" s="120"/>
      <c r="E555" s="120"/>
      <c r="F555" s="121"/>
    </row>
    <row r="556" spans="1:6" ht="25.5">
      <c r="A556" s="100" t="s">
        <v>86</v>
      </c>
      <c r="B556" s="101" t="s">
        <v>87</v>
      </c>
      <c r="C556" s="102" t="s">
        <v>235</v>
      </c>
      <c r="D556" s="103"/>
      <c r="E556" s="104"/>
      <c r="F556" s="105"/>
    </row>
    <row r="557" spans="1:6" ht="12.75">
      <c r="A557" s="95" t="s">
        <v>227</v>
      </c>
      <c r="B557" s="96" t="s">
        <v>228</v>
      </c>
      <c r="C557" s="97" t="s">
        <v>191</v>
      </c>
      <c r="D557" s="92">
        <v>0.5</v>
      </c>
      <c r="E557" s="93">
        <v>3.53</v>
      </c>
      <c r="F557" s="94">
        <v>1.77</v>
      </c>
    </row>
    <row r="558" spans="1:6" ht="12.75">
      <c r="A558" s="95" t="s">
        <v>229</v>
      </c>
      <c r="B558" s="96" t="s">
        <v>230</v>
      </c>
      <c r="C558" s="97" t="s">
        <v>191</v>
      </c>
      <c r="D558" s="92">
        <v>0.5</v>
      </c>
      <c r="E558" s="93">
        <v>2.72</v>
      </c>
      <c r="F558" s="94">
        <v>1.36</v>
      </c>
    </row>
    <row r="559" spans="1:6" ht="12.75">
      <c r="A559" s="95" t="s">
        <v>304</v>
      </c>
      <c r="B559" s="96" t="s">
        <v>305</v>
      </c>
      <c r="C559" s="97" t="s">
        <v>27</v>
      </c>
      <c r="D559" s="92">
        <v>1</v>
      </c>
      <c r="E559" s="93">
        <v>3.78</v>
      </c>
      <c r="F559" s="94">
        <v>3.78</v>
      </c>
    </row>
    <row r="560" spans="1:6" ht="12.75">
      <c r="A560" s="116" t="s">
        <v>211</v>
      </c>
      <c r="B560" s="117"/>
      <c r="C560" s="117"/>
      <c r="D560" s="117"/>
      <c r="E560" s="118"/>
      <c r="F560" s="98">
        <v>3.13</v>
      </c>
    </row>
    <row r="561" spans="1:6" ht="12.75">
      <c r="A561" s="116" t="s">
        <v>212</v>
      </c>
      <c r="B561" s="117"/>
      <c r="C561" s="117"/>
      <c r="D561" s="117"/>
      <c r="E561" s="118"/>
      <c r="F561" s="98">
        <v>3.78</v>
      </c>
    </row>
    <row r="562" spans="1:6" ht="12.75">
      <c r="A562" s="116" t="s">
        <v>213</v>
      </c>
      <c r="B562" s="117"/>
      <c r="C562" s="117"/>
      <c r="D562" s="117"/>
      <c r="E562" s="118"/>
      <c r="F562" s="98">
        <v>6.91</v>
      </c>
    </row>
    <row r="563" spans="1:6" ht="12.75">
      <c r="A563" s="116" t="s">
        <v>214</v>
      </c>
      <c r="B563" s="117"/>
      <c r="C563" s="117"/>
      <c r="D563" s="117"/>
      <c r="E563" s="118"/>
      <c r="F563" s="98">
        <v>3.85</v>
      </c>
    </row>
    <row r="564" spans="1:6" ht="12.75">
      <c r="A564" s="116" t="s">
        <v>215</v>
      </c>
      <c r="B564" s="117"/>
      <c r="C564" s="117"/>
      <c r="D564" s="117"/>
      <c r="E564" s="118"/>
      <c r="F564" s="98">
        <v>2.15</v>
      </c>
    </row>
    <row r="565" spans="1:6" ht="12.75">
      <c r="A565" s="116" t="s">
        <v>216</v>
      </c>
      <c r="B565" s="117"/>
      <c r="C565" s="117"/>
      <c r="D565" s="117"/>
      <c r="E565" s="118"/>
      <c r="F565" s="98">
        <v>0</v>
      </c>
    </row>
    <row r="566" spans="1:6" ht="12.75">
      <c r="A566" s="116" t="s">
        <v>217</v>
      </c>
      <c r="B566" s="117"/>
      <c r="C566" s="117"/>
      <c r="D566" s="117"/>
      <c r="E566" s="118"/>
      <c r="F566" s="98">
        <v>6</v>
      </c>
    </row>
    <row r="567" spans="1:6" ht="12.75">
      <c r="A567" s="116" t="s">
        <v>218</v>
      </c>
      <c r="B567" s="117"/>
      <c r="C567" s="117"/>
      <c r="D567" s="117"/>
      <c r="E567" s="118"/>
      <c r="F567" s="98">
        <v>12.91</v>
      </c>
    </row>
    <row r="568" spans="1:6" ht="12.75">
      <c r="A568" s="116" t="s">
        <v>219</v>
      </c>
      <c r="B568" s="117"/>
      <c r="C568" s="117"/>
      <c r="D568" s="117"/>
      <c r="E568" s="118"/>
      <c r="F568" s="98">
        <v>1</v>
      </c>
    </row>
    <row r="569" spans="1:6" ht="12.75">
      <c r="A569" s="116" t="s">
        <v>220</v>
      </c>
      <c r="B569" s="117"/>
      <c r="C569" s="117"/>
      <c r="D569" s="117"/>
      <c r="E569" s="118"/>
      <c r="F569" s="98">
        <v>12.91</v>
      </c>
    </row>
    <row r="570" spans="1:6" ht="12.75">
      <c r="A570" s="119"/>
      <c r="B570" s="120"/>
      <c r="C570" s="120"/>
      <c r="D570" s="120"/>
      <c r="E570" s="120"/>
      <c r="F570" s="121"/>
    </row>
    <row r="571" spans="1:6" ht="25.5">
      <c r="A571" s="100" t="s">
        <v>88</v>
      </c>
      <c r="B571" s="101" t="s">
        <v>89</v>
      </c>
      <c r="C571" s="102" t="s">
        <v>235</v>
      </c>
      <c r="D571" s="103"/>
      <c r="E571" s="104"/>
      <c r="F571" s="105"/>
    </row>
    <row r="572" spans="1:6" ht="12.75">
      <c r="A572" s="95" t="s">
        <v>227</v>
      </c>
      <c r="B572" s="96" t="s">
        <v>228</v>
      </c>
      <c r="C572" s="97" t="s">
        <v>191</v>
      </c>
      <c r="D572" s="92">
        <v>0.5</v>
      </c>
      <c r="E572" s="93">
        <v>3.53</v>
      </c>
      <c r="F572" s="94">
        <v>1.77</v>
      </c>
    </row>
    <row r="573" spans="1:6" ht="12.75">
      <c r="A573" s="95" t="s">
        <v>229</v>
      </c>
      <c r="B573" s="96" t="s">
        <v>230</v>
      </c>
      <c r="C573" s="97" t="s">
        <v>191</v>
      </c>
      <c r="D573" s="92">
        <v>0.5</v>
      </c>
      <c r="E573" s="93">
        <v>2.72</v>
      </c>
      <c r="F573" s="94">
        <v>1.36</v>
      </c>
    </row>
    <row r="574" spans="1:6" ht="12.75">
      <c r="A574" s="95" t="s">
        <v>292</v>
      </c>
      <c r="B574" s="96" t="s">
        <v>293</v>
      </c>
      <c r="C574" s="97" t="s">
        <v>27</v>
      </c>
      <c r="D574" s="92">
        <v>1</v>
      </c>
      <c r="E574" s="93">
        <v>3.1</v>
      </c>
      <c r="F574" s="94">
        <v>3.1</v>
      </c>
    </row>
    <row r="575" spans="1:6" ht="12.75">
      <c r="A575" s="116" t="s">
        <v>211</v>
      </c>
      <c r="B575" s="117"/>
      <c r="C575" s="117"/>
      <c r="D575" s="117"/>
      <c r="E575" s="118"/>
      <c r="F575" s="98">
        <v>3.13</v>
      </c>
    </row>
    <row r="576" spans="1:6" ht="12.75">
      <c r="A576" s="116" t="s">
        <v>212</v>
      </c>
      <c r="B576" s="117"/>
      <c r="C576" s="117"/>
      <c r="D576" s="117"/>
      <c r="E576" s="118"/>
      <c r="F576" s="98">
        <v>3.1</v>
      </c>
    </row>
    <row r="577" spans="1:6" ht="12.75">
      <c r="A577" s="116" t="s">
        <v>213</v>
      </c>
      <c r="B577" s="117"/>
      <c r="C577" s="117"/>
      <c r="D577" s="117"/>
      <c r="E577" s="118"/>
      <c r="F577" s="98">
        <v>6.23</v>
      </c>
    </row>
    <row r="578" spans="1:6" ht="12.75">
      <c r="A578" s="116" t="s">
        <v>214</v>
      </c>
      <c r="B578" s="117"/>
      <c r="C578" s="117"/>
      <c r="D578" s="117"/>
      <c r="E578" s="118"/>
      <c r="F578" s="98">
        <v>3.85</v>
      </c>
    </row>
    <row r="579" spans="1:6" ht="12.75">
      <c r="A579" s="116" t="s">
        <v>215</v>
      </c>
      <c r="B579" s="117"/>
      <c r="C579" s="117"/>
      <c r="D579" s="117"/>
      <c r="E579" s="118"/>
      <c r="F579" s="98">
        <v>2.02</v>
      </c>
    </row>
    <row r="580" spans="1:6" ht="12.75">
      <c r="A580" s="116" t="s">
        <v>216</v>
      </c>
      <c r="B580" s="117"/>
      <c r="C580" s="117"/>
      <c r="D580" s="117"/>
      <c r="E580" s="118"/>
      <c r="F580" s="98">
        <v>0</v>
      </c>
    </row>
    <row r="581" spans="1:6" ht="12.75">
      <c r="A581" s="116" t="s">
        <v>217</v>
      </c>
      <c r="B581" s="117"/>
      <c r="C581" s="117"/>
      <c r="D581" s="117"/>
      <c r="E581" s="118"/>
      <c r="F581" s="98">
        <v>5.87</v>
      </c>
    </row>
    <row r="582" spans="1:6" ht="12.75">
      <c r="A582" s="116" t="s">
        <v>218</v>
      </c>
      <c r="B582" s="117"/>
      <c r="C582" s="117"/>
      <c r="D582" s="117"/>
      <c r="E582" s="118"/>
      <c r="F582" s="98">
        <v>12.09</v>
      </c>
    </row>
    <row r="583" spans="1:6" ht="12.75">
      <c r="A583" s="116" t="s">
        <v>219</v>
      </c>
      <c r="B583" s="117"/>
      <c r="C583" s="117"/>
      <c r="D583" s="117"/>
      <c r="E583" s="118"/>
      <c r="F583" s="98">
        <v>1</v>
      </c>
    </row>
    <row r="584" spans="1:6" ht="12.75">
      <c r="A584" s="116" t="s">
        <v>220</v>
      </c>
      <c r="B584" s="117"/>
      <c r="C584" s="117"/>
      <c r="D584" s="117"/>
      <c r="E584" s="118"/>
      <c r="F584" s="98">
        <v>12.09</v>
      </c>
    </row>
    <row r="585" spans="1:6" ht="12.75">
      <c r="A585" s="119"/>
      <c r="B585" s="120"/>
      <c r="C585" s="120"/>
      <c r="D585" s="120"/>
      <c r="E585" s="120"/>
      <c r="F585" s="121"/>
    </row>
    <row r="586" spans="1:6" ht="25.5">
      <c r="A586" s="100" t="s">
        <v>90</v>
      </c>
      <c r="B586" s="101" t="s">
        <v>91</v>
      </c>
      <c r="C586" s="102" t="s">
        <v>235</v>
      </c>
      <c r="D586" s="103"/>
      <c r="E586" s="104"/>
      <c r="F586" s="105"/>
    </row>
    <row r="587" spans="1:6" ht="12.75">
      <c r="A587" s="95" t="s">
        <v>227</v>
      </c>
      <c r="B587" s="96" t="s">
        <v>228</v>
      </c>
      <c r="C587" s="97" t="s">
        <v>191</v>
      </c>
      <c r="D587" s="92">
        <v>0.5</v>
      </c>
      <c r="E587" s="93">
        <v>3.53</v>
      </c>
      <c r="F587" s="94">
        <v>1.77</v>
      </c>
    </row>
    <row r="588" spans="1:6" ht="12.75">
      <c r="A588" s="95" t="s">
        <v>229</v>
      </c>
      <c r="B588" s="96" t="s">
        <v>230</v>
      </c>
      <c r="C588" s="97" t="s">
        <v>191</v>
      </c>
      <c r="D588" s="92">
        <v>0.5</v>
      </c>
      <c r="E588" s="93">
        <v>2.72</v>
      </c>
      <c r="F588" s="94">
        <v>1.36</v>
      </c>
    </row>
    <row r="589" spans="1:6" ht="12.75">
      <c r="A589" s="95" t="s">
        <v>298</v>
      </c>
      <c r="B589" s="96" t="s">
        <v>299</v>
      </c>
      <c r="C589" s="97" t="s">
        <v>27</v>
      </c>
      <c r="D589" s="92">
        <v>1</v>
      </c>
      <c r="E589" s="93">
        <v>3.78</v>
      </c>
      <c r="F589" s="94">
        <v>3.78</v>
      </c>
    </row>
    <row r="590" spans="1:6" ht="12.75">
      <c r="A590" s="116" t="s">
        <v>211</v>
      </c>
      <c r="B590" s="117"/>
      <c r="C590" s="117"/>
      <c r="D590" s="117"/>
      <c r="E590" s="118"/>
      <c r="F590" s="98">
        <v>3.13</v>
      </c>
    </row>
    <row r="591" spans="1:6" ht="12.75">
      <c r="A591" s="116" t="s">
        <v>212</v>
      </c>
      <c r="B591" s="117"/>
      <c r="C591" s="117"/>
      <c r="D591" s="117"/>
      <c r="E591" s="118"/>
      <c r="F591" s="98">
        <v>3.78</v>
      </c>
    </row>
    <row r="592" spans="1:6" ht="12.75">
      <c r="A592" s="116" t="s">
        <v>213</v>
      </c>
      <c r="B592" s="117"/>
      <c r="C592" s="117"/>
      <c r="D592" s="117"/>
      <c r="E592" s="118"/>
      <c r="F592" s="98">
        <v>6.91</v>
      </c>
    </row>
    <row r="593" spans="1:6" ht="12.75">
      <c r="A593" s="116" t="s">
        <v>214</v>
      </c>
      <c r="B593" s="117"/>
      <c r="C593" s="117"/>
      <c r="D593" s="117"/>
      <c r="E593" s="118"/>
      <c r="F593" s="98">
        <v>3.85</v>
      </c>
    </row>
    <row r="594" spans="1:6" ht="12.75">
      <c r="A594" s="116" t="s">
        <v>215</v>
      </c>
      <c r="B594" s="117"/>
      <c r="C594" s="117"/>
      <c r="D594" s="117"/>
      <c r="E594" s="118"/>
      <c r="F594" s="98">
        <v>2.15</v>
      </c>
    </row>
    <row r="595" spans="1:6" ht="12.75">
      <c r="A595" s="116" t="s">
        <v>216</v>
      </c>
      <c r="B595" s="117"/>
      <c r="C595" s="117"/>
      <c r="D595" s="117"/>
      <c r="E595" s="118"/>
      <c r="F595" s="98">
        <v>0</v>
      </c>
    </row>
    <row r="596" spans="1:6" ht="12.75">
      <c r="A596" s="116" t="s">
        <v>217</v>
      </c>
      <c r="B596" s="117"/>
      <c r="C596" s="117"/>
      <c r="D596" s="117"/>
      <c r="E596" s="118"/>
      <c r="F596" s="98">
        <v>6</v>
      </c>
    </row>
    <row r="597" spans="1:6" ht="12.75">
      <c r="A597" s="116" t="s">
        <v>218</v>
      </c>
      <c r="B597" s="117"/>
      <c r="C597" s="117"/>
      <c r="D597" s="117"/>
      <c r="E597" s="118"/>
      <c r="F597" s="98">
        <v>12.91</v>
      </c>
    </row>
    <row r="598" spans="1:6" ht="12.75">
      <c r="A598" s="116" t="s">
        <v>219</v>
      </c>
      <c r="B598" s="117"/>
      <c r="C598" s="117"/>
      <c r="D598" s="117"/>
      <c r="E598" s="118"/>
      <c r="F598" s="98">
        <v>1</v>
      </c>
    </row>
    <row r="599" spans="1:6" ht="12.75">
      <c r="A599" s="116" t="s">
        <v>220</v>
      </c>
      <c r="B599" s="117"/>
      <c r="C599" s="117"/>
      <c r="D599" s="117"/>
      <c r="E599" s="118"/>
      <c r="F599" s="98">
        <v>12.91</v>
      </c>
    </row>
    <row r="600" spans="1:6" ht="12.75">
      <c r="A600" s="119"/>
      <c r="B600" s="120"/>
      <c r="C600" s="120"/>
      <c r="D600" s="120"/>
      <c r="E600" s="120"/>
      <c r="F600" s="121"/>
    </row>
    <row r="601" spans="1:6" ht="25.5">
      <c r="A601" s="100" t="s">
        <v>92</v>
      </c>
      <c r="B601" s="101" t="s">
        <v>93</v>
      </c>
      <c r="C601" s="102" t="s">
        <v>235</v>
      </c>
      <c r="D601" s="103"/>
      <c r="E601" s="104"/>
      <c r="F601" s="105"/>
    </row>
    <row r="602" spans="1:6" ht="12.75">
      <c r="A602" s="95" t="s">
        <v>227</v>
      </c>
      <c r="B602" s="96" t="s">
        <v>228</v>
      </c>
      <c r="C602" s="97" t="s">
        <v>191</v>
      </c>
      <c r="D602" s="92">
        <v>0.5</v>
      </c>
      <c r="E602" s="93">
        <v>3.53</v>
      </c>
      <c r="F602" s="94">
        <v>1.77</v>
      </c>
    </row>
    <row r="603" spans="1:6" ht="12.75">
      <c r="A603" s="95" t="s">
        <v>229</v>
      </c>
      <c r="B603" s="96" t="s">
        <v>230</v>
      </c>
      <c r="C603" s="97" t="s">
        <v>191</v>
      </c>
      <c r="D603" s="92">
        <v>0.5</v>
      </c>
      <c r="E603" s="93">
        <v>2.72</v>
      </c>
      <c r="F603" s="94">
        <v>1.36</v>
      </c>
    </row>
    <row r="604" spans="1:6" ht="12.75">
      <c r="A604" s="95" t="s">
        <v>298</v>
      </c>
      <c r="B604" s="96" t="s">
        <v>299</v>
      </c>
      <c r="C604" s="97" t="s">
        <v>27</v>
      </c>
      <c r="D604" s="92">
        <v>1</v>
      </c>
      <c r="E604" s="93">
        <v>3.78</v>
      </c>
      <c r="F604" s="94">
        <v>3.78</v>
      </c>
    </row>
    <row r="605" spans="1:6" ht="12.75">
      <c r="A605" s="116" t="s">
        <v>211</v>
      </c>
      <c r="B605" s="117"/>
      <c r="C605" s="117"/>
      <c r="D605" s="117"/>
      <c r="E605" s="118"/>
      <c r="F605" s="98">
        <v>3.13</v>
      </c>
    </row>
    <row r="606" spans="1:6" ht="12.75">
      <c r="A606" s="116" t="s">
        <v>212</v>
      </c>
      <c r="B606" s="117"/>
      <c r="C606" s="117"/>
      <c r="D606" s="117"/>
      <c r="E606" s="118"/>
      <c r="F606" s="98">
        <v>3.78</v>
      </c>
    </row>
    <row r="607" spans="1:6" ht="12.75">
      <c r="A607" s="116" t="s">
        <v>213</v>
      </c>
      <c r="B607" s="117"/>
      <c r="C607" s="117"/>
      <c r="D607" s="117"/>
      <c r="E607" s="118"/>
      <c r="F607" s="98">
        <v>6.91</v>
      </c>
    </row>
    <row r="608" spans="1:6" ht="12.75">
      <c r="A608" s="116" t="s">
        <v>214</v>
      </c>
      <c r="B608" s="117"/>
      <c r="C608" s="117"/>
      <c r="D608" s="117"/>
      <c r="E608" s="118"/>
      <c r="F608" s="98">
        <v>3.85</v>
      </c>
    </row>
    <row r="609" spans="1:6" ht="12.75">
      <c r="A609" s="116" t="s">
        <v>215</v>
      </c>
      <c r="B609" s="117"/>
      <c r="C609" s="117"/>
      <c r="D609" s="117"/>
      <c r="E609" s="118"/>
      <c r="F609" s="98">
        <v>2.15</v>
      </c>
    </row>
    <row r="610" spans="1:6" ht="12.75">
      <c r="A610" s="116" t="s">
        <v>216</v>
      </c>
      <c r="B610" s="117"/>
      <c r="C610" s="117"/>
      <c r="D610" s="117"/>
      <c r="E610" s="118"/>
      <c r="F610" s="98">
        <v>0</v>
      </c>
    </row>
    <row r="611" spans="1:6" ht="12.75">
      <c r="A611" s="116" t="s">
        <v>217</v>
      </c>
      <c r="B611" s="117"/>
      <c r="C611" s="117"/>
      <c r="D611" s="117"/>
      <c r="E611" s="118"/>
      <c r="F611" s="98">
        <v>6</v>
      </c>
    </row>
    <row r="612" spans="1:6" ht="12.75">
      <c r="A612" s="116" t="s">
        <v>218</v>
      </c>
      <c r="B612" s="117"/>
      <c r="C612" s="117"/>
      <c r="D612" s="117"/>
      <c r="E612" s="118"/>
      <c r="F612" s="98">
        <v>12.91</v>
      </c>
    </row>
    <row r="613" spans="1:6" ht="12.75">
      <c r="A613" s="116" t="s">
        <v>219</v>
      </c>
      <c r="B613" s="117"/>
      <c r="C613" s="117"/>
      <c r="D613" s="117"/>
      <c r="E613" s="118"/>
      <c r="F613" s="98">
        <v>1</v>
      </c>
    </row>
    <row r="614" spans="1:6" ht="12.75">
      <c r="A614" s="116" t="s">
        <v>220</v>
      </c>
      <c r="B614" s="117"/>
      <c r="C614" s="117"/>
      <c r="D614" s="117"/>
      <c r="E614" s="118"/>
      <c r="F614" s="98">
        <v>12.91</v>
      </c>
    </row>
    <row r="615" spans="1:6" ht="12.75" customHeight="1">
      <c r="A615" s="119"/>
      <c r="B615" s="120"/>
      <c r="C615" s="120"/>
      <c r="D615" s="120"/>
      <c r="E615" s="120"/>
      <c r="F615" s="121"/>
    </row>
    <row r="616" spans="1:6" ht="25.5">
      <c r="A616" s="100" t="s">
        <v>94</v>
      </c>
      <c r="B616" s="101" t="s">
        <v>95</v>
      </c>
      <c r="C616" s="102" t="s">
        <v>235</v>
      </c>
      <c r="D616" s="103"/>
      <c r="E616" s="104"/>
      <c r="F616" s="105"/>
    </row>
    <row r="617" spans="1:6" ht="12.75">
      <c r="A617" s="95" t="s">
        <v>227</v>
      </c>
      <c r="B617" s="96" t="s">
        <v>228</v>
      </c>
      <c r="C617" s="97" t="s">
        <v>191</v>
      </c>
      <c r="D617" s="92">
        <v>0.5</v>
      </c>
      <c r="E617" s="93">
        <v>3.53</v>
      </c>
      <c r="F617" s="94">
        <v>1.77</v>
      </c>
    </row>
    <row r="618" spans="1:6" ht="12.75">
      <c r="A618" s="95" t="s">
        <v>229</v>
      </c>
      <c r="B618" s="96" t="s">
        <v>230</v>
      </c>
      <c r="C618" s="97" t="s">
        <v>191</v>
      </c>
      <c r="D618" s="92">
        <v>0.5</v>
      </c>
      <c r="E618" s="93">
        <v>2.72</v>
      </c>
      <c r="F618" s="94">
        <v>1.36</v>
      </c>
    </row>
    <row r="619" spans="1:6" ht="12.75">
      <c r="A619" s="95" t="s">
        <v>304</v>
      </c>
      <c r="B619" s="96" t="s">
        <v>305</v>
      </c>
      <c r="C619" s="97" t="s">
        <v>27</v>
      </c>
      <c r="D619" s="92">
        <v>1</v>
      </c>
      <c r="E619" s="93">
        <v>3.78</v>
      </c>
      <c r="F619" s="94">
        <v>3.78</v>
      </c>
    </row>
    <row r="620" spans="1:6" ht="12.75">
      <c r="A620" s="116" t="s">
        <v>211</v>
      </c>
      <c r="B620" s="117"/>
      <c r="C620" s="117"/>
      <c r="D620" s="117"/>
      <c r="E620" s="118"/>
      <c r="F620" s="98">
        <v>3.13</v>
      </c>
    </row>
    <row r="621" spans="1:6" ht="12.75">
      <c r="A621" s="116" t="s">
        <v>212</v>
      </c>
      <c r="B621" s="117"/>
      <c r="C621" s="117"/>
      <c r="D621" s="117"/>
      <c r="E621" s="118"/>
      <c r="F621" s="98">
        <v>3.78</v>
      </c>
    </row>
    <row r="622" spans="1:6" ht="12.75">
      <c r="A622" s="116" t="s">
        <v>213</v>
      </c>
      <c r="B622" s="117"/>
      <c r="C622" s="117"/>
      <c r="D622" s="117"/>
      <c r="E622" s="118"/>
      <c r="F622" s="98">
        <v>6.91</v>
      </c>
    </row>
    <row r="623" spans="1:6" ht="12.75">
      <c r="A623" s="116" t="s">
        <v>214</v>
      </c>
      <c r="B623" s="117"/>
      <c r="C623" s="117"/>
      <c r="D623" s="117"/>
      <c r="E623" s="118"/>
      <c r="F623" s="98">
        <v>3.85</v>
      </c>
    </row>
    <row r="624" spans="1:6" ht="12.75">
      <c r="A624" s="116" t="s">
        <v>215</v>
      </c>
      <c r="B624" s="117"/>
      <c r="C624" s="117"/>
      <c r="D624" s="117"/>
      <c r="E624" s="118"/>
      <c r="F624" s="98">
        <v>2.15</v>
      </c>
    </row>
    <row r="625" spans="1:6" ht="12.75">
      <c r="A625" s="116" t="s">
        <v>216</v>
      </c>
      <c r="B625" s="117"/>
      <c r="C625" s="117"/>
      <c r="D625" s="117"/>
      <c r="E625" s="118"/>
      <c r="F625" s="98">
        <v>0</v>
      </c>
    </row>
    <row r="626" spans="1:6" ht="12.75">
      <c r="A626" s="116" t="s">
        <v>217</v>
      </c>
      <c r="B626" s="117"/>
      <c r="C626" s="117"/>
      <c r="D626" s="117"/>
      <c r="E626" s="118"/>
      <c r="F626" s="98">
        <v>6</v>
      </c>
    </row>
    <row r="627" spans="1:6" ht="12.75" customHeight="1">
      <c r="A627" s="116" t="s">
        <v>218</v>
      </c>
      <c r="B627" s="117"/>
      <c r="C627" s="117"/>
      <c r="D627" s="117"/>
      <c r="E627" s="118"/>
      <c r="F627" s="98">
        <v>12.91</v>
      </c>
    </row>
    <row r="628" spans="1:6" ht="12.75">
      <c r="A628" s="116" t="s">
        <v>219</v>
      </c>
      <c r="B628" s="117"/>
      <c r="C628" s="117"/>
      <c r="D628" s="117"/>
      <c r="E628" s="118"/>
      <c r="F628" s="98">
        <v>1</v>
      </c>
    </row>
    <row r="629" spans="1:6" ht="12.75">
      <c r="A629" s="116" t="s">
        <v>220</v>
      </c>
      <c r="B629" s="117"/>
      <c r="C629" s="117"/>
      <c r="D629" s="117"/>
      <c r="E629" s="118"/>
      <c r="F629" s="98">
        <v>12.91</v>
      </c>
    </row>
    <row r="630" spans="1:6" ht="12.75">
      <c r="A630" s="119"/>
      <c r="B630" s="120"/>
      <c r="C630" s="120"/>
      <c r="D630" s="120"/>
      <c r="E630" s="120"/>
      <c r="F630" s="121"/>
    </row>
    <row r="631" spans="1:6" ht="25.5">
      <c r="A631" s="100" t="s">
        <v>96</v>
      </c>
      <c r="B631" s="101" t="s">
        <v>97</v>
      </c>
      <c r="C631" s="102" t="s">
        <v>235</v>
      </c>
      <c r="D631" s="103"/>
      <c r="E631" s="104"/>
      <c r="F631" s="105"/>
    </row>
    <row r="632" spans="1:6" ht="12.75">
      <c r="A632" s="95" t="s">
        <v>227</v>
      </c>
      <c r="B632" s="96" t="s">
        <v>228</v>
      </c>
      <c r="C632" s="97" t="s">
        <v>191</v>
      </c>
      <c r="D632" s="92">
        <v>0.5</v>
      </c>
      <c r="E632" s="93">
        <v>3.53</v>
      </c>
      <c r="F632" s="94">
        <v>1.77</v>
      </c>
    </row>
    <row r="633" spans="1:6" ht="12.75">
      <c r="A633" s="95" t="s">
        <v>229</v>
      </c>
      <c r="B633" s="96" t="s">
        <v>230</v>
      </c>
      <c r="C633" s="97" t="s">
        <v>191</v>
      </c>
      <c r="D633" s="92">
        <v>0.5</v>
      </c>
      <c r="E633" s="93">
        <v>2.72</v>
      </c>
      <c r="F633" s="94">
        <v>1.36</v>
      </c>
    </row>
    <row r="634" spans="1:6" ht="12.75">
      <c r="A634" s="95" t="s">
        <v>298</v>
      </c>
      <c r="B634" s="96" t="s">
        <v>299</v>
      </c>
      <c r="C634" s="97" t="s">
        <v>27</v>
      </c>
      <c r="D634" s="92">
        <v>1</v>
      </c>
      <c r="E634" s="93">
        <v>3.78</v>
      </c>
      <c r="F634" s="94">
        <v>3.78</v>
      </c>
    </row>
    <row r="635" spans="1:6" ht="12.75">
      <c r="A635" s="116" t="s">
        <v>211</v>
      </c>
      <c r="B635" s="117"/>
      <c r="C635" s="117"/>
      <c r="D635" s="117"/>
      <c r="E635" s="118"/>
      <c r="F635" s="98">
        <v>3.13</v>
      </c>
    </row>
    <row r="636" spans="1:6" ht="12.75">
      <c r="A636" s="116" t="s">
        <v>212</v>
      </c>
      <c r="B636" s="117"/>
      <c r="C636" s="117"/>
      <c r="D636" s="117"/>
      <c r="E636" s="118"/>
      <c r="F636" s="98">
        <v>3.78</v>
      </c>
    </row>
    <row r="637" spans="1:6" ht="12.75">
      <c r="A637" s="116" t="s">
        <v>213</v>
      </c>
      <c r="B637" s="117"/>
      <c r="C637" s="117"/>
      <c r="D637" s="117"/>
      <c r="E637" s="118"/>
      <c r="F637" s="98">
        <v>6.91</v>
      </c>
    </row>
    <row r="638" spans="1:6" ht="12.75">
      <c r="A638" s="116" t="s">
        <v>214</v>
      </c>
      <c r="B638" s="117"/>
      <c r="C638" s="117"/>
      <c r="D638" s="117"/>
      <c r="E638" s="118"/>
      <c r="F638" s="98">
        <v>3.85</v>
      </c>
    </row>
    <row r="639" spans="1:6" ht="12.75">
      <c r="A639" s="116" t="s">
        <v>215</v>
      </c>
      <c r="B639" s="117"/>
      <c r="C639" s="117"/>
      <c r="D639" s="117"/>
      <c r="E639" s="118"/>
      <c r="F639" s="98">
        <v>2.15</v>
      </c>
    </row>
    <row r="640" spans="1:6" ht="12.75">
      <c r="A640" s="116" t="s">
        <v>216</v>
      </c>
      <c r="B640" s="117"/>
      <c r="C640" s="117"/>
      <c r="D640" s="117"/>
      <c r="E640" s="118"/>
      <c r="F640" s="98">
        <v>0</v>
      </c>
    </row>
    <row r="641" spans="1:6" ht="12.75">
      <c r="A641" s="116" t="s">
        <v>217</v>
      </c>
      <c r="B641" s="117"/>
      <c r="C641" s="117"/>
      <c r="D641" s="117"/>
      <c r="E641" s="118"/>
      <c r="F641" s="98">
        <v>6</v>
      </c>
    </row>
    <row r="642" spans="1:6" ht="12.75">
      <c r="A642" s="116" t="s">
        <v>218</v>
      </c>
      <c r="B642" s="117"/>
      <c r="C642" s="117"/>
      <c r="D642" s="117"/>
      <c r="E642" s="118"/>
      <c r="F642" s="98">
        <v>12.91</v>
      </c>
    </row>
    <row r="643" spans="1:6" ht="12.75">
      <c r="A643" s="116" t="s">
        <v>219</v>
      </c>
      <c r="B643" s="117"/>
      <c r="C643" s="117"/>
      <c r="D643" s="117"/>
      <c r="E643" s="118"/>
      <c r="F643" s="98">
        <v>1</v>
      </c>
    </row>
    <row r="644" spans="1:6" ht="12.75">
      <c r="A644" s="116" t="s">
        <v>220</v>
      </c>
      <c r="B644" s="117"/>
      <c r="C644" s="117"/>
      <c r="D644" s="117"/>
      <c r="E644" s="118"/>
      <c r="F644" s="98">
        <v>12.91</v>
      </c>
    </row>
    <row r="645" spans="1:6" ht="12.75">
      <c r="A645" s="119"/>
      <c r="B645" s="120"/>
      <c r="C645" s="120"/>
      <c r="D645" s="120"/>
      <c r="E645" s="120"/>
      <c r="F645" s="121"/>
    </row>
    <row r="646" spans="1:6" ht="25.5">
      <c r="A646" s="100" t="s">
        <v>98</v>
      </c>
      <c r="B646" s="101" t="s">
        <v>99</v>
      </c>
      <c r="C646" s="102" t="s">
        <v>235</v>
      </c>
      <c r="D646" s="103"/>
      <c r="E646" s="104"/>
      <c r="F646" s="105"/>
    </row>
    <row r="647" spans="1:6" ht="12.75">
      <c r="A647" s="95" t="s">
        <v>227</v>
      </c>
      <c r="B647" s="96" t="s">
        <v>228</v>
      </c>
      <c r="C647" s="97" t="s">
        <v>191</v>
      </c>
      <c r="D647" s="92">
        <v>0.5</v>
      </c>
      <c r="E647" s="93">
        <v>3.53</v>
      </c>
      <c r="F647" s="94">
        <v>1.77</v>
      </c>
    </row>
    <row r="648" spans="1:6" ht="12.75">
      <c r="A648" s="95" t="s">
        <v>229</v>
      </c>
      <c r="B648" s="96" t="s">
        <v>230</v>
      </c>
      <c r="C648" s="97" t="s">
        <v>191</v>
      </c>
      <c r="D648" s="92">
        <v>0.5</v>
      </c>
      <c r="E648" s="93">
        <v>2.72</v>
      </c>
      <c r="F648" s="94">
        <v>1.36</v>
      </c>
    </row>
    <row r="649" spans="1:6" ht="12.75">
      <c r="A649" s="95" t="s">
        <v>306</v>
      </c>
      <c r="B649" s="96" t="s">
        <v>307</v>
      </c>
      <c r="C649" s="97" t="s">
        <v>27</v>
      </c>
      <c r="D649" s="92">
        <v>1</v>
      </c>
      <c r="E649" s="93">
        <v>3.78</v>
      </c>
      <c r="F649" s="94">
        <v>3.78</v>
      </c>
    </row>
    <row r="650" spans="1:6" ht="12.75">
      <c r="A650" s="116" t="s">
        <v>211</v>
      </c>
      <c r="B650" s="117"/>
      <c r="C650" s="117"/>
      <c r="D650" s="117"/>
      <c r="E650" s="118"/>
      <c r="F650" s="98">
        <v>3.13</v>
      </c>
    </row>
    <row r="651" spans="1:6" ht="12.75">
      <c r="A651" s="116" t="s">
        <v>212</v>
      </c>
      <c r="B651" s="117"/>
      <c r="C651" s="117"/>
      <c r="D651" s="117"/>
      <c r="E651" s="118"/>
      <c r="F651" s="98">
        <v>3.78</v>
      </c>
    </row>
    <row r="652" spans="1:6" ht="12.75">
      <c r="A652" s="116" t="s">
        <v>213</v>
      </c>
      <c r="B652" s="117"/>
      <c r="C652" s="117"/>
      <c r="D652" s="117"/>
      <c r="E652" s="118"/>
      <c r="F652" s="98">
        <v>6.91</v>
      </c>
    </row>
    <row r="653" spans="1:6" ht="12.75">
      <c r="A653" s="116" t="s">
        <v>214</v>
      </c>
      <c r="B653" s="117"/>
      <c r="C653" s="117"/>
      <c r="D653" s="117"/>
      <c r="E653" s="118"/>
      <c r="F653" s="98">
        <v>3.85</v>
      </c>
    </row>
    <row r="654" spans="1:6" ht="12.75">
      <c r="A654" s="116" t="s">
        <v>215</v>
      </c>
      <c r="B654" s="117"/>
      <c r="C654" s="117"/>
      <c r="D654" s="117"/>
      <c r="E654" s="118"/>
      <c r="F654" s="98">
        <v>2.15</v>
      </c>
    </row>
    <row r="655" spans="1:6" ht="12.75">
      <c r="A655" s="116" t="s">
        <v>216</v>
      </c>
      <c r="B655" s="117"/>
      <c r="C655" s="117"/>
      <c r="D655" s="117"/>
      <c r="E655" s="118"/>
      <c r="F655" s="98">
        <v>0</v>
      </c>
    </row>
    <row r="656" spans="1:6" ht="12.75">
      <c r="A656" s="116" t="s">
        <v>217</v>
      </c>
      <c r="B656" s="117"/>
      <c r="C656" s="117"/>
      <c r="D656" s="117"/>
      <c r="E656" s="118"/>
      <c r="F656" s="98">
        <v>6</v>
      </c>
    </row>
    <row r="657" spans="1:6" ht="12.75">
      <c r="A657" s="116" t="s">
        <v>218</v>
      </c>
      <c r="B657" s="117"/>
      <c r="C657" s="117"/>
      <c r="D657" s="117"/>
      <c r="E657" s="118"/>
      <c r="F657" s="98">
        <v>12.91</v>
      </c>
    </row>
    <row r="658" spans="1:6" ht="12.75">
      <c r="A658" s="116" t="s">
        <v>219</v>
      </c>
      <c r="B658" s="117"/>
      <c r="C658" s="117"/>
      <c r="D658" s="117"/>
      <c r="E658" s="118"/>
      <c r="F658" s="98">
        <v>17</v>
      </c>
    </row>
    <row r="659" spans="1:6" ht="12.75">
      <c r="A659" s="116" t="s">
        <v>220</v>
      </c>
      <c r="B659" s="117"/>
      <c r="C659" s="117"/>
      <c r="D659" s="117"/>
      <c r="E659" s="118"/>
      <c r="F659" s="98">
        <v>219.4</v>
      </c>
    </row>
    <row r="660" spans="1:6" ht="12.75">
      <c r="A660" s="119"/>
      <c r="B660" s="120"/>
      <c r="C660" s="120"/>
      <c r="D660" s="120"/>
      <c r="E660" s="120"/>
      <c r="F660" s="121"/>
    </row>
    <row r="661" spans="1:6" ht="12.75">
      <c r="A661" s="100" t="s">
        <v>100</v>
      </c>
      <c r="B661" s="101" t="s">
        <v>101</v>
      </c>
      <c r="C661" s="102" t="s">
        <v>235</v>
      </c>
      <c r="D661" s="103"/>
      <c r="E661" s="104"/>
      <c r="F661" s="105"/>
    </row>
    <row r="662" spans="1:6" ht="12.75">
      <c r="A662" s="95" t="s">
        <v>205</v>
      </c>
      <c r="B662" s="96" t="s">
        <v>206</v>
      </c>
      <c r="C662" s="97" t="s">
        <v>191</v>
      </c>
      <c r="D662" s="92">
        <v>0.1</v>
      </c>
      <c r="E662" s="93">
        <v>3.51</v>
      </c>
      <c r="F662" s="94">
        <v>0.35</v>
      </c>
    </row>
    <row r="663" spans="1:6" ht="12.75">
      <c r="A663" s="95" t="s">
        <v>207</v>
      </c>
      <c r="B663" s="96" t="s">
        <v>208</v>
      </c>
      <c r="C663" s="97" t="s">
        <v>191</v>
      </c>
      <c r="D663" s="92">
        <v>0.1</v>
      </c>
      <c r="E663" s="93">
        <v>2.77</v>
      </c>
      <c r="F663" s="94">
        <v>0.28</v>
      </c>
    </row>
    <row r="664" spans="1:6" ht="25.5">
      <c r="A664" s="95" t="s">
        <v>308</v>
      </c>
      <c r="B664" s="96" t="s">
        <v>309</v>
      </c>
      <c r="C664" s="97" t="s">
        <v>27</v>
      </c>
      <c r="D664" s="92">
        <v>2</v>
      </c>
      <c r="E664" s="93">
        <v>0.7</v>
      </c>
      <c r="F664" s="94">
        <v>1.4</v>
      </c>
    </row>
    <row r="665" spans="1:6" ht="12.75">
      <c r="A665" s="95" t="s">
        <v>310</v>
      </c>
      <c r="B665" s="96" t="s">
        <v>311</v>
      </c>
      <c r="C665" s="97" t="s">
        <v>27</v>
      </c>
      <c r="D665" s="92">
        <v>1</v>
      </c>
      <c r="E665" s="93">
        <v>1.49</v>
      </c>
      <c r="F665" s="94">
        <v>1.49</v>
      </c>
    </row>
    <row r="666" spans="1:6" ht="12.75">
      <c r="A666" s="95" t="s">
        <v>312</v>
      </c>
      <c r="B666" s="96" t="s">
        <v>313</v>
      </c>
      <c r="C666" s="97" t="s">
        <v>27</v>
      </c>
      <c r="D666" s="92">
        <v>2</v>
      </c>
      <c r="E666" s="93">
        <v>0.06</v>
      </c>
      <c r="F666" s="94">
        <v>0.12</v>
      </c>
    </row>
    <row r="667" spans="1:6" ht="12.75">
      <c r="A667" s="95" t="s">
        <v>314</v>
      </c>
      <c r="B667" s="96" t="s">
        <v>315</v>
      </c>
      <c r="C667" s="97" t="s">
        <v>27</v>
      </c>
      <c r="D667" s="92">
        <v>2</v>
      </c>
      <c r="E667" s="93">
        <v>0.02</v>
      </c>
      <c r="F667" s="94">
        <v>0.04</v>
      </c>
    </row>
    <row r="668" spans="1:6" ht="12.75">
      <c r="A668" s="116" t="s">
        <v>211</v>
      </c>
      <c r="B668" s="117"/>
      <c r="C668" s="117"/>
      <c r="D668" s="117"/>
      <c r="E668" s="118"/>
      <c r="F668" s="98">
        <v>0.63</v>
      </c>
    </row>
    <row r="669" spans="1:6" ht="12.75">
      <c r="A669" s="116" t="s">
        <v>212</v>
      </c>
      <c r="B669" s="117"/>
      <c r="C669" s="117"/>
      <c r="D669" s="117"/>
      <c r="E669" s="118"/>
      <c r="F669" s="98">
        <v>3.05</v>
      </c>
    </row>
    <row r="670" spans="1:6" ht="12.75">
      <c r="A670" s="116" t="s">
        <v>213</v>
      </c>
      <c r="B670" s="117"/>
      <c r="C670" s="117"/>
      <c r="D670" s="117"/>
      <c r="E670" s="118"/>
      <c r="F670" s="98">
        <v>3.68</v>
      </c>
    </row>
    <row r="671" spans="1:6" ht="12.75">
      <c r="A671" s="116" t="s">
        <v>214</v>
      </c>
      <c r="B671" s="117"/>
      <c r="C671" s="117"/>
      <c r="D671" s="117"/>
      <c r="E671" s="118"/>
      <c r="F671" s="98">
        <v>0.77</v>
      </c>
    </row>
    <row r="672" spans="1:6" ht="12.75">
      <c r="A672" s="116" t="s">
        <v>215</v>
      </c>
      <c r="B672" s="117"/>
      <c r="C672" s="117"/>
      <c r="D672" s="117"/>
      <c r="E672" s="118"/>
      <c r="F672" s="98">
        <v>0.89</v>
      </c>
    </row>
    <row r="673" spans="1:6" ht="12.75">
      <c r="A673" s="116" t="s">
        <v>216</v>
      </c>
      <c r="B673" s="117"/>
      <c r="C673" s="117"/>
      <c r="D673" s="117"/>
      <c r="E673" s="118"/>
      <c r="F673" s="98">
        <v>0</v>
      </c>
    </row>
    <row r="674" spans="1:6" ht="12.75">
      <c r="A674" s="116" t="s">
        <v>217</v>
      </c>
      <c r="B674" s="117"/>
      <c r="C674" s="117"/>
      <c r="D674" s="117"/>
      <c r="E674" s="118"/>
      <c r="F674" s="98">
        <v>1.66</v>
      </c>
    </row>
    <row r="675" spans="1:6" ht="12.75">
      <c r="A675" s="116" t="s">
        <v>218</v>
      </c>
      <c r="B675" s="117"/>
      <c r="C675" s="117"/>
      <c r="D675" s="117"/>
      <c r="E675" s="118"/>
      <c r="F675" s="98">
        <v>5.34</v>
      </c>
    </row>
    <row r="676" spans="1:6" ht="12.75">
      <c r="A676" s="116" t="s">
        <v>219</v>
      </c>
      <c r="B676" s="117"/>
      <c r="C676" s="117"/>
      <c r="D676" s="117"/>
      <c r="E676" s="118"/>
      <c r="F676" s="98">
        <v>1</v>
      </c>
    </row>
    <row r="677" spans="1:6" ht="12.75">
      <c r="A677" s="116" t="s">
        <v>220</v>
      </c>
      <c r="B677" s="117"/>
      <c r="C677" s="117"/>
      <c r="D677" s="117"/>
      <c r="E677" s="118"/>
      <c r="F677" s="98">
        <v>5.34</v>
      </c>
    </row>
    <row r="678" spans="1:6" ht="12.75">
      <c r="A678" s="119"/>
      <c r="B678" s="120"/>
      <c r="C678" s="120"/>
      <c r="D678" s="120"/>
      <c r="E678" s="120"/>
      <c r="F678" s="121"/>
    </row>
    <row r="679" spans="1:6" ht="12.75">
      <c r="A679" s="100" t="s">
        <v>102</v>
      </c>
      <c r="B679" s="101" t="s">
        <v>103</v>
      </c>
      <c r="C679" s="102" t="s">
        <v>235</v>
      </c>
      <c r="D679" s="103"/>
      <c r="E679" s="104"/>
      <c r="F679" s="105"/>
    </row>
    <row r="680" spans="1:6" ht="12.75">
      <c r="A680" s="95" t="s">
        <v>205</v>
      </c>
      <c r="B680" s="96" t="s">
        <v>206</v>
      </c>
      <c r="C680" s="97" t="s">
        <v>191</v>
      </c>
      <c r="D680" s="92">
        <v>0.1</v>
      </c>
      <c r="E680" s="93">
        <v>3.51</v>
      </c>
      <c r="F680" s="94">
        <v>0.35</v>
      </c>
    </row>
    <row r="681" spans="1:6" ht="12.75">
      <c r="A681" s="95" t="s">
        <v>207</v>
      </c>
      <c r="B681" s="96" t="s">
        <v>208</v>
      </c>
      <c r="C681" s="97" t="s">
        <v>191</v>
      </c>
      <c r="D681" s="92">
        <v>0.1</v>
      </c>
      <c r="E681" s="93">
        <v>2.77</v>
      </c>
      <c r="F681" s="94">
        <v>0.28</v>
      </c>
    </row>
    <row r="682" spans="1:6" ht="25.5">
      <c r="A682" s="95" t="s">
        <v>308</v>
      </c>
      <c r="B682" s="96" t="s">
        <v>309</v>
      </c>
      <c r="C682" s="97" t="s">
        <v>27</v>
      </c>
      <c r="D682" s="92">
        <v>2</v>
      </c>
      <c r="E682" s="93">
        <v>0.7</v>
      </c>
      <c r="F682" s="94">
        <v>1.4</v>
      </c>
    </row>
    <row r="683" spans="1:6" ht="25.5">
      <c r="A683" s="95" t="s">
        <v>316</v>
      </c>
      <c r="B683" s="96" t="s">
        <v>317</v>
      </c>
      <c r="C683" s="97" t="s">
        <v>27</v>
      </c>
      <c r="D683" s="92">
        <v>1</v>
      </c>
      <c r="E683" s="93">
        <v>1.49</v>
      </c>
      <c r="F683" s="94">
        <v>1.49</v>
      </c>
    </row>
    <row r="684" spans="1:6" ht="12.75">
      <c r="A684" s="95" t="s">
        <v>312</v>
      </c>
      <c r="B684" s="96" t="s">
        <v>313</v>
      </c>
      <c r="C684" s="97" t="s">
        <v>27</v>
      </c>
      <c r="D684" s="92">
        <v>2</v>
      </c>
      <c r="E684" s="93">
        <v>0.06</v>
      </c>
      <c r="F684" s="94">
        <v>0.12</v>
      </c>
    </row>
    <row r="685" spans="1:6" ht="12.75">
      <c r="A685" s="95" t="s">
        <v>314</v>
      </c>
      <c r="B685" s="96" t="s">
        <v>315</v>
      </c>
      <c r="C685" s="97" t="s">
        <v>27</v>
      </c>
      <c r="D685" s="92">
        <v>2</v>
      </c>
      <c r="E685" s="93">
        <v>0.02</v>
      </c>
      <c r="F685" s="94">
        <v>0.04</v>
      </c>
    </row>
    <row r="686" spans="1:6" ht="12.75" customHeight="1">
      <c r="A686" s="116" t="s">
        <v>211</v>
      </c>
      <c r="B686" s="117"/>
      <c r="C686" s="117"/>
      <c r="D686" s="117"/>
      <c r="E686" s="118"/>
      <c r="F686" s="98">
        <v>0.63</v>
      </c>
    </row>
    <row r="687" spans="1:6" ht="12.75">
      <c r="A687" s="116" t="s">
        <v>212</v>
      </c>
      <c r="B687" s="117"/>
      <c r="C687" s="117"/>
      <c r="D687" s="117"/>
      <c r="E687" s="118"/>
      <c r="F687" s="98">
        <v>3.05</v>
      </c>
    </row>
    <row r="688" spans="1:6" ht="12.75">
      <c r="A688" s="116" t="s">
        <v>213</v>
      </c>
      <c r="B688" s="117"/>
      <c r="C688" s="117"/>
      <c r="D688" s="117"/>
      <c r="E688" s="118"/>
      <c r="F688" s="98">
        <v>3.68</v>
      </c>
    </row>
    <row r="689" spans="1:6" ht="12.75">
      <c r="A689" s="116" t="s">
        <v>214</v>
      </c>
      <c r="B689" s="117"/>
      <c r="C689" s="117"/>
      <c r="D689" s="117"/>
      <c r="E689" s="118"/>
      <c r="F689" s="98">
        <v>0.77</v>
      </c>
    </row>
    <row r="690" spans="1:6" ht="12.75">
      <c r="A690" s="116" t="s">
        <v>215</v>
      </c>
      <c r="B690" s="117"/>
      <c r="C690" s="117"/>
      <c r="D690" s="117"/>
      <c r="E690" s="118"/>
      <c r="F690" s="98">
        <v>0.89</v>
      </c>
    </row>
    <row r="691" spans="1:6" ht="12.75">
      <c r="A691" s="116" t="s">
        <v>216</v>
      </c>
      <c r="B691" s="117"/>
      <c r="C691" s="117"/>
      <c r="D691" s="117"/>
      <c r="E691" s="118"/>
      <c r="F691" s="98">
        <v>0</v>
      </c>
    </row>
    <row r="692" spans="1:6" ht="12.75">
      <c r="A692" s="116" t="s">
        <v>217</v>
      </c>
      <c r="B692" s="117"/>
      <c r="C692" s="117"/>
      <c r="D692" s="117"/>
      <c r="E692" s="118"/>
      <c r="F692" s="98">
        <v>1.66</v>
      </c>
    </row>
    <row r="693" spans="1:6" ht="12.75">
      <c r="A693" s="116" t="s">
        <v>218</v>
      </c>
      <c r="B693" s="117"/>
      <c r="C693" s="117"/>
      <c r="D693" s="117"/>
      <c r="E693" s="118"/>
      <c r="F693" s="98">
        <v>5.34</v>
      </c>
    </row>
    <row r="694" spans="1:6" ht="12.75">
      <c r="A694" s="116" t="s">
        <v>219</v>
      </c>
      <c r="B694" s="117"/>
      <c r="C694" s="117"/>
      <c r="D694" s="117"/>
      <c r="E694" s="118"/>
      <c r="F694" s="98">
        <v>1</v>
      </c>
    </row>
    <row r="695" spans="1:6" ht="12.75">
      <c r="A695" s="116" t="s">
        <v>220</v>
      </c>
      <c r="B695" s="117"/>
      <c r="C695" s="117"/>
      <c r="D695" s="117"/>
      <c r="E695" s="118"/>
      <c r="F695" s="98">
        <v>5.34</v>
      </c>
    </row>
    <row r="696" spans="1:6" ht="12.75">
      <c r="A696" s="119"/>
      <c r="B696" s="120"/>
      <c r="C696" s="120"/>
      <c r="D696" s="120"/>
      <c r="E696" s="120"/>
      <c r="F696" s="121"/>
    </row>
    <row r="697" spans="1:6" ht="12.75">
      <c r="A697" s="100" t="s">
        <v>104</v>
      </c>
      <c r="B697" s="101" t="s">
        <v>105</v>
      </c>
      <c r="C697" s="102" t="s">
        <v>235</v>
      </c>
      <c r="D697" s="103"/>
      <c r="E697" s="104"/>
      <c r="F697" s="105"/>
    </row>
    <row r="698" spans="1:6" ht="12.75">
      <c r="A698" s="95" t="s">
        <v>205</v>
      </c>
      <c r="B698" s="96" t="s">
        <v>206</v>
      </c>
      <c r="C698" s="97" t="s">
        <v>191</v>
      </c>
      <c r="D698" s="92">
        <v>0.1</v>
      </c>
      <c r="E698" s="93">
        <v>3.51</v>
      </c>
      <c r="F698" s="94">
        <v>0.35</v>
      </c>
    </row>
    <row r="699" spans="1:6" ht="12.75">
      <c r="A699" s="95" t="s">
        <v>207</v>
      </c>
      <c r="B699" s="96" t="s">
        <v>208</v>
      </c>
      <c r="C699" s="97" t="s">
        <v>191</v>
      </c>
      <c r="D699" s="92">
        <v>0.1</v>
      </c>
      <c r="E699" s="93">
        <v>2.77</v>
      </c>
      <c r="F699" s="94">
        <v>0.28</v>
      </c>
    </row>
    <row r="700" spans="1:6" ht="25.5">
      <c r="A700" s="95" t="s">
        <v>308</v>
      </c>
      <c r="B700" s="96" t="s">
        <v>309</v>
      </c>
      <c r="C700" s="97" t="s">
        <v>27</v>
      </c>
      <c r="D700" s="92">
        <v>2</v>
      </c>
      <c r="E700" s="93">
        <v>0.7</v>
      </c>
      <c r="F700" s="94">
        <v>1.4</v>
      </c>
    </row>
    <row r="701" spans="1:6" ht="12.75">
      <c r="A701" s="95" t="s">
        <v>318</v>
      </c>
      <c r="B701" s="96" t="s">
        <v>319</v>
      </c>
      <c r="C701" s="97" t="s">
        <v>27</v>
      </c>
      <c r="D701" s="92">
        <v>1</v>
      </c>
      <c r="E701" s="93">
        <v>1.49</v>
      </c>
      <c r="F701" s="94">
        <v>1.49</v>
      </c>
    </row>
    <row r="702" spans="1:6" ht="12.75">
      <c r="A702" s="95" t="s">
        <v>312</v>
      </c>
      <c r="B702" s="96" t="s">
        <v>313</v>
      </c>
      <c r="C702" s="97" t="s">
        <v>27</v>
      </c>
      <c r="D702" s="92">
        <v>2</v>
      </c>
      <c r="E702" s="93">
        <v>0.06</v>
      </c>
      <c r="F702" s="94">
        <v>0.12</v>
      </c>
    </row>
    <row r="703" spans="1:6" ht="12.75">
      <c r="A703" s="95" t="s">
        <v>314</v>
      </c>
      <c r="B703" s="96" t="s">
        <v>315</v>
      </c>
      <c r="C703" s="97" t="s">
        <v>27</v>
      </c>
      <c r="D703" s="92">
        <v>2</v>
      </c>
      <c r="E703" s="93">
        <v>0.02</v>
      </c>
      <c r="F703" s="94">
        <v>0.04</v>
      </c>
    </row>
    <row r="704" spans="1:6" ht="12.75">
      <c r="A704" s="116" t="s">
        <v>211</v>
      </c>
      <c r="B704" s="117"/>
      <c r="C704" s="117"/>
      <c r="D704" s="117"/>
      <c r="E704" s="118"/>
      <c r="F704" s="98">
        <v>0.63</v>
      </c>
    </row>
    <row r="705" spans="1:6" ht="12.75">
      <c r="A705" s="116" t="s">
        <v>212</v>
      </c>
      <c r="B705" s="117"/>
      <c r="C705" s="117"/>
      <c r="D705" s="117"/>
      <c r="E705" s="118"/>
      <c r="F705" s="98">
        <v>3.05</v>
      </c>
    </row>
    <row r="706" spans="1:6" ht="12.75">
      <c r="A706" s="116" t="s">
        <v>213</v>
      </c>
      <c r="B706" s="117"/>
      <c r="C706" s="117"/>
      <c r="D706" s="117"/>
      <c r="E706" s="118"/>
      <c r="F706" s="98">
        <v>3.68</v>
      </c>
    </row>
    <row r="707" spans="1:6" ht="12.75">
      <c r="A707" s="116" t="s">
        <v>214</v>
      </c>
      <c r="B707" s="117"/>
      <c r="C707" s="117"/>
      <c r="D707" s="117"/>
      <c r="E707" s="118"/>
      <c r="F707" s="98">
        <v>0.77</v>
      </c>
    </row>
    <row r="708" spans="1:6" ht="12.75">
      <c r="A708" s="116" t="s">
        <v>215</v>
      </c>
      <c r="B708" s="117"/>
      <c r="C708" s="117"/>
      <c r="D708" s="117"/>
      <c r="E708" s="118"/>
      <c r="F708" s="98">
        <v>0.89</v>
      </c>
    </row>
    <row r="709" spans="1:6" ht="12.75">
      <c r="A709" s="116" t="s">
        <v>216</v>
      </c>
      <c r="B709" s="117"/>
      <c r="C709" s="117"/>
      <c r="D709" s="117"/>
      <c r="E709" s="118"/>
      <c r="F709" s="98">
        <v>0</v>
      </c>
    </row>
    <row r="710" spans="1:6" ht="12.75">
      <c r="A710" s="116" t="s">
        <v>217</v>
      </c>
      <c r="B710" s="117"/>
      <c r="C710" s="117"/>
      <c r="D710" s="117"/>
      <c r="E710" s="118"/>
      <c r="F710" s="98">
        <v>1.66</v>
      </c>
    </row>
    <row r="711" spans="1:6" ht="12.75">
      <c r="A711" s="116" t="s">
        <v>218</v>
      </c>
      <c r="B711" s="117"/>
      <c r="C711" s="117"/>
      <c r="D711" s="117"/>
      <c r="E711" s="118"/>
      <c r="F711" s="98">
        <v>5.34</v>
      </c>
    </row>
    <row r="712" spans="1:6" ht="12.75">
      <c r="A712" s="116" t="s">
        <v>219</v>
      </c>
      <c r="B712" s="117"/>
      <c r="C712" s="117"/>
      <c r="D712" s="117"/>
      <c r="E712" s="118"/>
      <c r="F712" s="98">
        <v>25</v>
      </c>
    </row>
    <row r="713" spans="1:6" ht="12.75">
      <c r="A713" s="116" t="s">
        <v>220</v>
      </c>
      <c r="B713" s="117"/>
      <c r="C713" s="117"/>
      <c r="D713" s="117"/>
      <c r="E713" s="118"/>
      <c r="F713" s="98">
        <v>133.55</v>
      </c>
    </row>
    <row r="714" spans="1:6" ht="12.75">
      <c r="A714" s="119"/>
      <c r="B714" s="120"/>
      <c r="C714" s="120"/>
      <c r="D714" s="120"/>
      <c r="E714" s="120"/>
      <c r="F714" s="121"/>
    </row>
    <row r="715" spans="1:6" ht="12.75">
      <c r="A715" s="100" t="s">
        <v>106</v>
      </c>
      <c r="B715" s="101" t="s">
        <v>107</v>
      </c>
      <c r="C715" s="102" t="s">
        <v>235</v>
      </c>
      <c r="D715" s="103"/>
      <c r="E715" s="104"/>
      <c r="F715" s="105"/>
    </row>
    <row r="716" spans="1:6" ht="12.75">
      <c r="A716" s="95" t="s">
        <v>205</v>
      </c>
      <c r="B716" s="96" t="s">
        <v>206</v>
      </c>
      <c r="C716" s="97" t="s">
        <v>191</v>
      </c>
      <c r="D716" s="92">
        <v>0.1</v>
      </c>
      <c r="E716" s="93">
        <v>3.51</v>
      </c>
      <c r="F716" s="94">
        <v>0.35</v>
      </c>
    </row>
    <row r="717" spans="1:6" ht="12.75">
      <c r="A717" s="95" t="s">
        <v>207</v>
      </c>
      <c r="B717" s="96" t="s">
        <v>208</v>
      </c>
      <c r="C717" s="97" t="s">
        <v>191</v>
      </c>
      <c r="D717" s="92">
        <v>0.1</v>
      </c>
      <c r="E717" s="93">
        <v>2.77</v>
      </c>
      <c r="F717" s="94">
        <v>0.28</v>
      </c>
    </row>
    <row r="718" spans="1:6" ht="25.5">
      <c r="A718" s="95" t="s">
        <v>308</v>
      </c>
      <c r="B718" s="96" t="s">
        <v>309</v>
      </c>
      <c r="C718" s="97" t="s">
        <v>27</v>
      </c>
      <c r="D718" s="92">
        <v>2</v>
      </c>
      <c r="E718" s="93">
        <v>0.7</v>
      </c>
      <c r="F718" s="94">
        <v>1.4</v>
      </c>
    </row>
    <row r="719" spans="1:6" ht="12.75">
      <c r="A719" s="95" t="s">
        <v>320</v>
      </c>
      <c r="B719" s="96" t="s">
        <v>321</v>
      </c>
      <c r="C719" s="97" t="s">
        <v>27</v>
      </c>
      <c r="D719" s="92">
        <v>1</v>
      </c>
      <c r="E719" s="93">
        <v>1.49</v>
      </c>
      <c r="F719" s="94">
        <v>1.49</v>
      </c>
    </row>
    <row r="720" spans="1:6" ht="12.75">
      <c r="A720" s="95" t="s">
        <v>312</v>
      </c>
      <c r="B720" s="96" t="s">
        <v>313</v>
      </c>
      <c r="C720" s="97" t="s">
        <v>27</v>
      </c>
      <c r="D720" s="92">
        <v>2</v>
      </c>
      <c r="E720" s="93">
        <v>0.06</v>
      </c>
      <c r="F720" s="94">
        <v>0.12</v>
      </c>
    </row>
    <row r="721" spans="1:6" ht="12.75">
      <c r="A721" s="95" t="s">
        <v>314</v>
      </c>
      <c r="B721" s="96" t="s">
        <v>315</v>
      </c>
      <c r="C721" s="97" t="s">
        <v>27</v>
      </c>
      <c r="D721" s="92">
        <v>2</v>
      </c>
      <c r="E721" s="93">
        <v>0.02</v>
      </c>
      <c r="F721" s="94">
        <v>0.04</v>
      </c>
    </row>
    <row r="722" spans="1:6" ht="12.75">
      <c r="A722" s="116" t="s">
        <v>211</v>
      </c>
      <c r="B722" s="117"/>
      <c r="C722" s="117"/>
      <c r="D722" s="117"/>
      <c r="E722" s="118"/>
      <c r="F722" s="98">
        <v>0.63</v>
      </c>
    </row>
    <row r="723" spans="1:6" ht="12.75">
      <c r="A723" s="116" t="s">
        <v>212</v>
      </c>
      <c r="B723" s="117"/>
      <c r="C723" s="117"/>
      <c r="D723" s="117"/>
      <c r="E723" s="118"/>
      <c r="F723" s="98">
        <v>3.05</v>
      </c>
    </row>
    <row r="724" spans="1:6" ht="12.75">
      <c r="A724" s="116" t="s">
        <v>213</v>
      </c>
      <c r="B724" s="117"/>
      <c r="C724" s="117"/>
      <c r="D724" s="117"/>
      <c r="E724" s="118"/>
      <c r="F724" s="98">
        <v>3.68</v>
      </c>
    </row>
    <row r="725" spans="1:6" ht="12.75">
      <c r="A725" s="116" t="s">
        <v>214</v>
      </c>
      <c r="B725" s="117"/>
      <c r="C725" s="117"/>
      <c r="D725" s="117"/>
      <c r="E725" s="118"/>
      <c r="F725" s="98">
        <v>0.77</v>
      </c>
    </row>
    <row r="726" spans="1:6" ht="12.75">
      <c r="A726" s="116" t="s">
        <v>215</v>
      </c>
      <c r="B726" s="117"/>
      <c r="C726" s="117"/>
      <c r="D726" s="117"/>
      <c r="E726" s="118"/>
      <c r="F726" s="98">
        <v>0.89</v>
      </c>
    </row>
    <row r="727" spans="1:6" ht="12.75">
      <c r="A727" s="116" t="s">
        <v>216</v>
      </c>
      <c r="B727" s="117"/>
      <c r="C727" s="117"/>
      <c r="D727" s="117"/>
      <c r="E727" s="118"/>
      <c r="F727" s="98">
        <v>0</v>
      </c>
    </row>
    <row r="728" spans="1:6" ht="12.75">
      <c r="A728" s="116" t="s">
        <v>217</v>
      </c>
      <c r="B728" s="117"/>
      <c r="C728" s="117"/>
      <c r="D728" s="117"/>
      <c r="E728" s="118"/>
      <c r="F728" s="98">
        <v>1.66</v>
      </c>
    </row>
    <row r="729" spans="1:6" ht="12.75">
      <c r="A729" s="116" t="s">
        <v>218</v>
      </c>
      <c r="B729" s="117"/>
      <c r="C729" s="117"/>
      <c r="D729" s="117"/>
      <c r="E729" s="118"/>
      <c r="F729" s="98">
        <v>5.34</v>
      </c>
    </row>
    <row r="730" spans="1:6" ht="12.75">
      <c r="A730" s="116" t="s">
        <v>219</v>
      </c>
      <c r="B730" s="117"/>
      <c r="C730" s="117"/>
      <c r="D730" s="117"/>
      <c r="E730" s="118"/>
      <c r="F730" s="98">
        <v>1</v>
      </c>
    </row>
    <row r="731" spans="1:6" ht="12.75">
      <c r="A731" s="116" t="s">
        <v>220</v>
      </c>
      <c r="B731" s="117"/>
      <c r="C731" s="117"/>
      <c r="D731" s="117"/>
      <c r="E731" s="118"/>
      <c r="F731" s="98">
        <v>5.34</v>
      </c>
    </row>
    <row r="732" spans="1:6" ht="12.75">
      <c r="A732" s="119"/>
      <c r="B732" s="120"/>
      <c r="C732" s="120"/>
      <c r="D732" s="120"/>
      <c r="E732" s="120"/>
      <c r="F732" s="121"/>
    </row>
    <row r="733" spans="1:6" ht="38.25">
      <c r="A733" s="100" t="s">
        <v>108</v>
      </c>
      <c r="B733" s="101" t="s">
        <v>109</v>
      </c>
      <c r="C733" s="102" t="s">
        <v>235</v>
      </c>
      <c r="D733" s="103"/>
      <c r="E733" s="104"/>
      <c r="F733" s="105"/>
    </row>
    <row r="734" spans="1:6" ht="12.75">
      <c r="A734" s="95" t="s">
        <v>322</v>
      </c>
      <c r="B734" s="96" t="s">
        <v>323</v>
      </c>
      <c r="C734" s="97" t="s">
        <v>191</v>
      </c>
      <c r="D734" s="92">
        <v>1.8</v>
      </c>
      <c r="E734" s="93">
        <v>3.41</v>
      </c>
      <c r="F734" s="94">
        <v>6.14</v>
      </c>
    </row>
    <row r="735" spans="1:6" ht="12.75">
      <c r="A735" s="95" t="s">
        <v>324</v>
      </c>
      <c r="B735" s="96" t="s">
        <v>325</v>
      </c>
      <c r="C735" s="97" t="s">
        <v>191</v>
      </c>
      <c r="D735" s="92">
        <v>1.8</v>
      </c>
      <c r="E735" s="93">
        <v>2.48</v>
      </c>
      <c r="F735" s="94">
        <v>4.46</v>
      </c>
    </row>
    <row r="736" spans="1:6" ht="12.75">
      <c r="A736" s="95" t="s">
        <v>326</v>
      </c>
      <c r="B736" s="96" t="s">
        <v>327</v>
      </c>
      <c r="C736" s="97" t="s">
        <v>27</v>
      </c>
      <c r="D736" s="92">
        <v>1</v>
      </c>
      <c r="E736" s="93">
        <v>227.7</v>
      </c>
      <c r="F736" s="94">
        <v>227.7</v>
      </c>
    </row>
    <row r="737" spans="1:6" ht="12.75">
      <c r="A737" s="95" t="s">
        <v>328</v>
      </c>
      <c r="B737" s="96" t="s">
        <v>329</v>
      </c>
      <c r="C737" s="97" t="s">
        <v>330</v>
      </c>
      <c r="D737" s="92">
        <v>0.0045</v>
      </c>
      <c r="E737" s="93">
        <v>213</v>
      </c>
      <c r="F737" s="94">
        <v>0.96</v>
      </c>
    </row>
    <row r="738" spans="1:6" ht="12.75">
      <c r="A738" s="95" t="s">
        <v>331</v>
      </c>
      <c r="B738" s="96" t="s">
        <v>332</v>
      </c>
      <c r="C738" s="97" t="s">
        <v>180</v>
      </c>
      <c r="D738" s="92">
        <v>0.36</v>
      </c>
      <c r="E738" s="93">
        <v>19.34</v>
      </c>
      <c r="F738" s="94">
        <v>6.96</v>
      </c>
    </row>
    <row r="739" spans="1:6" ht="12.75">
      <c r="A739" s="95" t="s">
        <v>333</v>
      </c>
      <c r="B739" s="96" t="s">
        <v>334</v>
      </c>
      <c r="C739" s="97" t="s">
        <v>180</v>
      </c>
      <c r="D739" s="92">
        <v>0.36</v>
      </c>
      <c r="E739" s="93">
        <v>10.97</v>
      </c>
      <c r="F739" s="94">
        <v>3.95</v>
      </c>
    </row>
    <row r="740" spans="1:6" ht="12.75">
      <c r="A740" s="116" t="s">
        <v>211</v>
      </c>
      <c r="B740" s="117"/>
      <c r="C740" s="117"/>
      <c r="D740" s="117"/>
      <c r="E740" s="118"/>
      <c r="F740" s="98">
        <v>10.6</v>
      </c>
    </row>
    <row r="741" spans="1:6" ht="12.75">
      <c r="A741" s="116" t="s">
        <v>212</v>
      </c>
      <c r="B741" s="117"/>
      <c r="C741" s="117"/>
      <c r="D741" s="117"/>
      <c r="E741" s="118"/>
      <c r="F741" s="98">
        <v>239.57</v>
      </c>
    </row>
    <row r="742" spans="1:6" ht="12.75">
      <c r="A742" s="116" t="s">
        <v>213</v>
      </c>
      <c r="B742" s="117"/>
      <c r="C742" s="117"/>
      <c r="D742" s="117"/>
      <c r="E742" s="118"/>
      <c r="F742" s="98">
        <v>250.17</v>
      </c>
    </row>
    <row r="743" spans="1:6" ht="12.75">
      <c r="A743" s="116" t="s">
        <v>214</v>
      </c>
      <c r="B743" s="117"/>
      <c r="C743" s="117"/>
      <c r="D743" s="117"/>
      <c r="E743" s="118"/>
      <c r="F743" s="98">
        <v>13.06</v>
      </c>
    </row>
    <row r="744" spans="1:6" ht="12.75">
      <c r="A744" s="116" t="s">
        <v>215</v>
      </c>
      <c r="B744" s="117"/>
      <c r="C744" s="117"/>
      <c r="D744" s="117"/>
      <c r="E744" s="118"/>
      <c r="F744" s="98">
        <v>52.65</v>
      </c>
    </row>
    <row r="745" spans="1:6" ht="12.75">
      <c r="A745" s="116" t="s">
        <v>216</v>
      </c>
      <c r="B745" s="117"/>
      <c r="C745" s="117"/>
      <c r="D745" s="117"/>
      <c r="E745" s="118"/>
      <c r="F745" s="98">
        <v>0</v>
      </c>
    </row>
    <row r="746" spans="1:6" ht="12.75">
      <c r="A746" s="116" t="s">
        <v>217</v>
      </c>
      <c r="B746" s="117"/>
      <c r="C746" s="117"/>
      <c r="D746" s="117"/>
      <c r="E746" s="118"/>
      <c r="F746" s="98">
        <v>65.71</v>
      </c>
    </row>
    <row r="747" spans="1:6" ht="12.75">
      <c r="A747" s="116" t="s">
        <v>218</v>
      </c>
      <c r="B747" s="117"/>
      <c r="C747" s="117"/>
      <c r="D747" s="117"/>
      <c r="E747" s="118"/>
      <c r="F747" s="98">
        <v>315.88</v>
      </c>
    </row>
    <row r="748" spans="1:6" ht="12.75">
      <c r="A748" s="116" t="s">
        <v>219</v>
      </c>
      <c r="B748" s="117"/>
      <c r="C748" s="117"/>
      <c r="D748" s="117"/>
      <c r="E748" s="118"/>
      <c r="F748" s="98">
        <v>2</v>
      </c>
    </row>
    <row r="749" spans="1:6" ht="12.75">
      <c r="A749" s="116" t="s">
        <v>220</v>
      </c>
      <c r="B749" s="117"/>
      <c r="C749" s="117"/>
      <c r="D749" s="117"/>
      <c r="E749" s="118"/>
      <c r="F749" s="98">
        <v>631.76</v>
      </c>
    </row>
    <row r="750" spans="1:6" ht="12.75">
      <c r="A750" s="119"/>
      <c r="B750" s="120"/>
      <c r="C750" s="120"/>
      <c r="D750" s="120"/>
      <c r="E750" s="120"/>
      <c r="F750" s="121"/>
    </row>
    <row r="751" spans="1:6" ht="38.25">
      <c r="A751" s="100" t="s">
        <v>110</v>
      </c>
      <c r="B751" s="101" t="s">
        <v>111</v>
      </c>
      <c r="C751" s="102" t="s">
        <v>235</v>
      </c>
      <c r="D751" s="103"/>
      <c r="E751" s="104"/>
      <c r="F751" s="105"/>
    </row>
    <row r="752" spans="1:6" ht="12.75">
      <c r="A752" s="95" t="s">
        <v>322</v>
      </c>
      <c r="B752" s="96" t="s">
        <v>323</v>
      </c>
      <c r="C752" s="97" t="s">
        <v>191</v>
      </c>
      <c r="D752" s="92">
        <v>1.9</v>
      </c>
      <c r="E752" s="93">
        <v>3.41</v>
      </c>
      <c r="F752" s="94">
        <v>6.48</v>
      </c>
    </row>
    <row r="753" spans="1:6" ht="12.75">
      <c r="A753" s="95" t="s">
        <v>324</v>
      </c>
      <c r="B753" s="96" t="s">
        <v>325</v>
      </c>
      <c r="C753" s="97" t="s">
        <v>191</v>
      </c>
      <c r="D753" s="92">
        <v>1.9</v>
      </c>
      <c r="E753" s="93">
        <v>2.48</v>
      </c>
      <c r="F753" s="94">
        <v>4.71</v>
      </c>
    </row>
    <row r="754" spans="1:6" ht="12.75">
      <c r="A754" s="95" t="s">
        <v>326</v>
      </c>
      <c r="B754" s="96" t="s">
        <v>327</v>
      </c>
      <c r="C754" s="97" t="s">
        <v>27</v>
      </c>
      <c r="D754" s="92">
        <v>1</v>
      </c>
      <c r="E754" s="93">
        <v>227.7</v>
      </c>
      <c r="F754" s="94">
        <v>227.7</v>
      </c>
    </row>
    <row r="755" spans="1:6" ht="12.75">
      <c r="A755" s="95" t="s">
        <v>328</v>
      </c>
      <c r="B755" s="96" t="s">
        <v>329</v>
      </c>
      <c r="C755" s="97" t="s">
        <v>330</v>
      </c>
      <c r="D755" s="92">
        <v>0.0045</v>
      </c>
      <c r="E755" s="93">
        <v>213</v>
      </c>
      <c r="F755" s="94">
        <v>0.96</v>
      </c>
    </row>
    <row r="756" spans="1:6" ht="12.75">
      <c r="A756" s="95" t="s">
        <v>331</v>
      </c>
      <c r="B756" s="96" t="s">
        <v>332</v>
      </c>
      <c r="C756" s="97" t="s">
        <v>180</v>
      </c>
      <c r="D756" s="92">
        <v>0.6</v>
      </c>
      <c r="E756" s="93">
        <v>19.34</v>
      </c>
      <c r="F756" s="94">
        <v>11.6</v>
      </c>
    </row>
    <row r="757" spans="1:6" ht="12.75">
      <c r="A757" s="95" t="s">
        <v>333</v>
      </c>
      <c r="B757" s="96" t="s">
        <v>334</v>
      </c>
      <c r="C757" s="97" t="s">
        <v>180</v>
      </c>
      <c r="D757" s="92">
        <v>0.6</v>
      </c>
      <c r="E757" s="93">
        <v>10.97</v>
      </c>
      <c r="F757" s="94">
        <v>6.58</v>
      </c>
    </row>
    <row r="758" spans="1:6" ht="12.75">
      <c r="A758" s="116" t="s">
        <v>211</v>
      </c>
      <c r="B758" s="117"/>
      <c r="C758" s="117"/>
      <c r="D758" s="117"/>
      <c r="E758" s="118"/>
      <c r="F758" s="98">
        <v>11.19</v>
      </c>
    </row>
    <row r="759" spans="1:6" ht="12.75">
      <c r="A759" s="116" t="s">
        <v>212</v>
      </c>
      <c r="B759" s="117"/>
      <c r="C759" s="117"/>
      <c r="D759" s="117"/>
      <c r="E759" s="118"/>
      <c r="F759" s="98">
        <v>246.84</v>
      </c>
    </row>
    <row r="760" spans="1:6" ht="12.75">
      <c r="A760" s="116" t="s">
        <v>213</v>
      </c>
      <c r="B760" s="117"/>
      <c r="C760" s="117"/>
      <c r="D760" s="117"/>
      <c r="E760" s="118"/>
      <c r="F760" s="98">
        <v>258.04</v>
      </c>
    </row>
    <row r="761" spans="1:6" ht="12.75">
      <c r="A761" s="116" t="s">
        <v>214</v>
      </c>
      <c r="B761" s="117"/>
      <c r="C761" s="117"/>
      <c r="D761" s="117"/>
      <c r="E761" s="118"/>
      <c r="F761" s="98">
        <v>13.79</v>
      </c>
    </row>
    <row r="762" spans="1:6" ht="12.75">
      <c r="A762" s="116" t="s">
        <v>215</v>
      </c>
      <c r="B762" s="117"/>
      <c r="C762" s="117"/>
      <c r="D762" s="117"/>
      <c r="E762" s="118"/>
      <c r="F762" s="98">
        <v>54.36</v>
      </c>
    </row>
    <row r="763" spans="1:6" ht="12.75">
      <c r="A763" s="116" t="s">
        <v>216</v>
      </c>
      <c r="B763" s="117"/>
      <c r="C763" s="117"/>
      <c r="D763" s="117"/>
      <c r="E763" s="118"/>
      <c r="F763" s="98">
        <v>0</v>
      </c>
    </row>
    <row r="764" spans="1:6" ht="12.75">
      <c r="A764" s="116" t="s">
        <v>217</v>
      </c>
      <c r="B764" s="117"/>
      <c r="C764" s="117"/>
      <c r="D764" s="117"/>
      <c r="E764" s="118"/>
      <c r="F764" s="98">
        <v>68.15</v>
      </c>
    </row>
    <row r="765" spans="1:6" ht="12.75">
      <c r="A765" s="116" t="s">
        <v>218</v>
      </c>
      <c r="B765" s="117"/>
      <c r="C765" s="117"/>
      <c r="D765" s="117"/>
      <c r="E765" s="118"/>
      <c r="F765" s="98">
        <v>326.19</v>
      </c>
    </row>
    <row r="766" spans="1:6" ht="12.75">
      <c r="A766" s="116" t="s">
        <v>219</v>
      </c>
      <c r="B766" s="117"/>
      <c r="C766" s="117"/>
      <c r="D766" s="117"/>
      <c r="E766" s="118"/>
      <c r="F766" s="98">
        <v>1</v>
      </c>
    </row>
    <row r="767" spans="1:6" ht="12.75">
      <c r="A767" s="116" t="s">
        <v>220</v>
      </c>
      <c r="B767" s="117"/>
      <c r="C767" s="117"/>
      <c r="D767" s="117"/>
      <c r="E767" s="118"/>
      <c r="F767" s="98">
        <v>326.19</v>
      </c>
    </row>
    <row r="768" spans="1:6" ht="12.75">
      <c r="A768" s="119"/>
      <c r="B768" s="120"/>
      <c r="C768" s="120"/>
      <c r="D768" s="120"/>
      <c r="E768" s="120"/>
      <c r="F768" s="121"/>
    </row>
    <row r="769" spans="1:6" ht="38.25">
      <c r="A769" s="100" t="s">
        <v>112</v>
      </c>
      <c r="B769" s="101" t="s">
        <v>113</v>
      </c>
      <c r="C769" s="102" t="s">
        <v>235</v>
      </c>
      <c r="D769" s="103"/>
      <c r="E769" s="104"/>
      <c r="F769" s="105"/>
    </row>
    <row r="770" spans="1:6" ht="12.75">
      <c r="A770" s="95" t="s">
        <v>227</v>
      </c>
      <c r="B770" s="96" t="s">
        <v>228</v>
      </c>
      <c r="C770" s="97" t="s">
        <v>191</v>
      </c>
      <c r="D770" s="92">
        <v>0.7</v>
      </c>
      <c r="E770" s="93">
        <v>3.53</v>
      </c>
      <c r="F770" s="94">
        <v>2.47</v>
      </c>
    </row>
    <row r="771" spans="1:6" ht="12.75">
      <c r="A771" s="95" t="s">
        <v>229</v>
      </c>
      <c r="B771" s="96" t="s">
        <v>230</v>
      </c>
      <c r="C771" s="97" t="s">
        <v>191</v>
      </c>
      <c r="D771" s="92">
        <v>0.7</v>
      </c>
      <c r="E771" s="93">
        <v>2.72</v>
      </c>
      <c r="F771" s="94">
        <v>1.9</v>
      </c>
    </row>
    <row r="772" spans="1:6" ht="25.5">
      <c r="A772" s="95" t="s">
        <v>335</v>
      </c>
      <c r="B772" s="96" t="s">
        <v>336</v>
      </c>
      <c r="C772" s="97" t="s">
        <v>27</v>
      </c>
      <c r="D772" s="92">
        <v>1</v>
      </c>
      <c r="E772" s="93">
        <v>3</v>
      </c>
      <c r="F772" s="94">
        <v>3</v>
      </c>
    </row>
    <row r="773" spans="1:6" ht="12.75">
      <c r="A773" s="116" t="s">
        <v>211</v>
      </c>
      <c r="B773" s="117"/>
      <c r="C773" s="117"/>
      <c r="D773" s="117"/>
      <c r="E773" s="118"/>
      <c r="F773" s="98">
        <v>4.38</v>
      </c>
    </row>
    <row r="774" spans="1:6" ht="12.75">
      <c r="A774" s="116" t="s">
        <v>212</v>
      </c>
      <c r="B774" s="117"/>
      <c r="C774" s="117"/>
      <c r="D774" s="117"/>
      <c r="E774" s="118"/>
      <c r="F774" s="98">
        <v>3</v>
      </c>
    </row>
    <row r="775" spans="1:6" ht="12.75">
      <c r="A775" s="116" t="s">
        <v>213</v>
      </c>
      <c r="B775" s="117"/>
      <c r="C775" s="117"/>
      <c r="D775" s="117"/>
      <c r="E775" s="118"/>
      <c r="F775" s="98">
        <v>7.38</v>
      </c>
    </row>
    <row r="776" spans="1:6" ht="12.75">
      <c r="A776" s="116" t="s">
        <v>214</v>
      </c>
      <c r="B776" s="117"/>
      <c r="C776" s="117"/>
      <c r="D776" s="117"/>
      <c r="E776" s="118"/>
      <c r="F776" s="98">
        <v>5.39</v>
      </c>
    </row>
    <row r="777" spans="1:6" ht="12.75">
      <c r="A777" s="116" t="s">
        <v>215</v>
      </c>
      <c r="B777" s="117"/>
      <c r="C777" s="117"/>
      <c r="D777" s="117"/>
      <c r="E777" s="118"/>
      <c r="F777" s="98">
        <v>2.55</v>
      </c>
    </row>
    <row r="778" spans="1:6" ht="12.75" customHeight="1">
      <c r="A778" s="116" t="s">
        <v>216</v>
      </c>
      <c r="B778" s="117"/>
      <c r="C778" s="117"/>
      <c r="D778" s="117"/>
      <c r="E778" s="118"/>
      <c r="F778" s="98">
        <v>0</v>
      </c>
    </row>
    <row r="779" spans="1:6" ht="12.75">
      <c r="A779" s="116" t="s">
        <v>217</v>
      </c>
      <c r="B779" s="117"/>
      <c r="C779" s="117"/>
      <c r="D779" s="117"/>
      <c r="E779" s="118"/>
      <c r="F779" s="98">
        <v>7.94</v>
      </c>
    </row>
    <row r="780" spans="1:6" ht="12.75">
      <c r="A780" s="116" t="s">
        <v>218</v>
      </c>
      <c r="B780" s="117"/>
      <c r="C780" s="117"/>
      <c r="D780" s="117"/>
      <c r="E780" s="118"/>
      <c r="F780" s="98">
        <v>15.32</v>
      </c>
    </row>
    <row r="781" spans="1:6" ht="12.75">
      <c r="A781" s="116" t="s">
        <v>219</v>
      </c>
      <c r="B781" s="117"/>
      <c r="C781" s="117"/>
      <c r="D781" s="117"/>
      <c r="E781" s="118"/>
      <c r="F781" s="98">
        <v>1</v>
      </c>
    </row>
    <row r="782" spans="1:6" ht="12.75">
      <c r="A782" s="116" t="s">
        <v>220</v>
      </c>
      <c r="B782" s="117"/>
      <c r="C782" s="117"/>
      <c r="D782" s="117"/>
      <c r="E782" s="118"/>
      <c r="F782" s="98">
        <v>15.32</v>
      </c>
    </row>
    <row r="783" spans="1:6" ht="12.75">
      <c r="A783" s="119"/>
      <c r="B783" s="120"/>
      <c r="C783" s="120"/>
      <c r="D783" s="120"/>
      <c r="E783" s="120"/>
      <c r="F783" s="121"/>
    </row>
    <row r="784" spans="1:6" ht="12.75">
      <c r="A784" s="100" t="s">
        <v>114</v>
      </c>
      <c r="B784" s="101" t="s">
        <v>115</v>
      </c>
      <c r="C784" s="102" t="s">
        <v>235</v>
      </c>
      <c r="D784" s="103"/>
      <c r="E784" s="104"/>
      <c r="F784" s="105"/>
    </row>
    <row r="785" spans="1:6" ht="12.75">
      <c r="A785" s="95" t="s">
        <v>205</v>
      </c>
      <c r="B785" s="96" t="s">
        <v>206</v>
      </c>
      <c r="C785" s="97" t="s">
        <v>191</v>
      </c>
      <c r="D785" s="92">
        <v>0.33</v>
      </c>
      <c r="E785" s="93">
        <v>3.51</v>
      </c>
      <c r="F785" s="94">
        <v>1.16</v>
      </c>
    </row>
    <row r="786" spans="1:6" ht="12.75">
      <c r="A786" s="95" t="s">
        <v>207</v>
      </c>
      <c r="B786" s="96" t="s">
        <v>208</v>
      </c>
      <c r="C786" s="97" t="s">
        <v>191</v>
      </c>
      <c r="D786" s="92">
        <v>0.33</v>
      </c>
      <c r="E786" s="93">
        <v>2.77</v>
      </c>
      <c r="F786" s="94">
        <v>0.91</v>
      </c>
    </row>
    <row r="787" spans="1:6" ht="12.75">
      <c r="A787" s="95" t="s">
        <v>337</v>
      </c>
      <c r="B787" s="96" t="s">
        <v>338</v>
      </c>
      <c r="C787" s="97" t="s">
        <v>27</v>
      </c>
      <c r="D787" s="92">
        <v>1</v>
      </c>
      <c r="E787" s="93">
        <v>1.98</v>
      </c>
      <c r="F787" s="94">
        <v>1.98</v>
      </c>
    </row>
    <row r="788" spans="1:6" ht="12.75">
      <c r="A788" s="116" t="s">
        <v>211</v>
      </c>
      <c r="B788" s="117"/>
      <c r="C788" s="117"/>
      <c r="D788" s="117"/>
      <c r="E788" s="118"/>
      <c r="F788" s="98">
        <v>2.07</v>
      </c>
    </row>
    <row r="789" spans="1:6" ht="12.75">
      <c r="A789" s="116" t="s">
        <v>212</v>
      </c>
      <c r="B789" s="117"/>
      <c r="C789" s="117"/>
      <c r="D789" s="117"/>
      <c r="E789" s="118"/>
      <c r="F789" s="98">
        <v>1.98</v>
      </c>
    </row>
    <row r="790" spans="1:6" ht="12.75">
      <c r="A790" s="116" t="s">
        <v>213</v>
      </c>
      <c r="B790" s="117"/>
      <c r="C790" s="117"/>
      <c r="D790" s="117"/>
      <c r="E790" s="118"/>
      <c r="F790" s="98">
        <v>4.05</v>
      </c>
    </row>
    <row r="791" spans="1:6" ht="12.75">
      <c r="A791" s="116" t="s">
        <v>214</v>
      </c>
      <c r="B791" s="117"/>
      <c r="C791" s="117"/>
      <c r="D791" s="117"/>
      <c r="E791" s="118"/>
      <c r="F791" s="98">
        <v>2.55</v>
      </c>
    </row>
    <row r="792" spans="1:6" ht="12.75">
      <c r="A792" s="116" t="s">
        <v>215</v>
      </c>
      <c r="B792" s="117"/>
      <c r="C792" s="117"/>
      <c r="D792" s="117"/>
      <c r="E792" s="118"/>
      <c r="F792" s="98">
        <v>1.32</v>
      </c>
    </row>
    <row r="793" spans="1:6" ht="12.75">
      <c r="A793" s="116" t="s">
        <v>216</v>
      </c>
      <c r="B793" s="117"/>
      <c r="C793" s="117"/>
      <c r="D793" s="117"/>
      <c r="E793" s="118"/>
      <c r="F793" s="98">
        <v>0</v>
      </c>
    </row>
    <row r="794" spans="1:6" ht="12.75">
      <c r="A794" s="116" t="s">
        <v>217</v>
      </c>
      <c r="B794" s="117"/>
      <c r="C794" s="117"/>
      <c r="D794" s="117"/>
      <c r="E794" s="118"/>
      <c r="F794" s="98">
        <v>3.87</v>
      </c>
    </row>
    <row r="795" spans="1:6" ht="12.75">
      <c r="A795" s="116" t="s">
        <v>218</v>
      </c>
      <c r="B795" s="117"/>
      <c r="C795" s="117"/>
      <c r="D795" s="117"/>
      <c r="E795" s="118"/>
      <c r="F795" s="98">
        <v>7.93</v>
      </c>
    </row>
    <row r="796" spans="1:6" ht="12.75">
      <c r="A796" s="116" t="s">
        <v>219</v>
      </c>
      <c r="B796" s="117"/>
      <c r="C796" s="117"/>
      <c r="D796" s="117"/>
      <c r="E796" s="118"/>
      <c r="F796" s="98">
        <v>12</v>
      </c>
    </row>
    <row r="797" spans="1:6" ht="12.75">
      <c r="A797" s="116" t="s">
        <v>220</v>
      </c>
      <c r="B797" s="117"/>
      <c r="C797" s="117"/>
      <c r="D797" s="117"/>
      <c r="E797" s="118"/>
      <c r="F797" s="98">
        <v>95.12</v>
      </c>
    </row>
    <row r="798" spans="1:6" ht="12.75">
      <c r="A798" s="119"/>
      <c r="B798" s="120"/>
      <c r="C798" s="120"/>
      <c r="D798" s="120"/>
      <c r="E798" s="120"/>
      <c r="F798" s="121"/>
    </row>
    <row r="799" spans="1:6" ht="25.5">
      <c r="A799" s="100" t="s">
        <v>116</v>
      </c>
      <c r="B799" s="101" t="s">
        <v>117</v>
      </c>
      <c r="C799" s="102" t="s">
        <v>235</v>
      </c>
      <c r="D799" s="103"/>
      <c r="E799" s="104"/>
      <c r="F799" s="105"/>
    </row>
    <row r="800" spans="1:6" ht="12.75">
      <c r="A800" s="95" t="s">
        <v>205</v>
      </c>
      <c r="B800" s="96" t="s">
        <v>206</v>
      </c>
      <c r="C800" s="97" t="s">
        <v>191</v>
      </c>
      <c r="D800" s="92">
        <v>0.05</v>
      </c>
      <c r="E800" s="93">
        <v>3.51</v>
      </c>
      <c r="F800" s="94">
        <v>0.18</v>
      </c>
    </row>
    <row r="801" spans="1:6" ht="12.75">
      <c r="A801" s="95" t="s">
        <v>207</v>
      </c>
      <c r="B801" s="96" t="s">
        <v>208</v>
      </c>
      <c r="C801" s="97" t="s">
        <v>191</v>
      </c>
      <c r="D801" s="92">
        <v>0.05</v>
      </c>
      <c r="E801" s="93">
        <v>2.77</v>
      </c>
      <c r="F801" s="94">
        <v>0.14</v>
      </c>
    </row>
    <row r="802" spans="1:6" ht="12.75">
      <c r="A802" s="95" t="s">
        <v>312</v>
      </c>
      <c r="B802" s="96" t="s">
        <v>313</v>
      </c>
      <c r="C802" s="97" t="s">
        <v>27</v>
      </c>
      <c r="D802" s="92">
        <v>1</v>
      </c>
      <c r="E802" s="93">
        <v>0.06</v>
      </c>
      <c r="F802" s="94">
        <v>0.06</v>
      </c>
    </row>
    <row r="803" spans="1:6" ht="12.75">
      <c r="A803" s="116" t="s">
        <v>211</v>
      </c>
      <c r="B803" s="117"/>
      <c r="C803" s="117"/>
      <c r="D803" s="117"/>
      <c r="E803" s="118"/>
      <c r="F803" s="98">
        <v>0.31</v>
      </c>
    </row>
    <row r="804" spans="1:6" ht="12.75">
      <c r="A804" s="116" t="s">
        <v>212</v>
      </c>
      <c r="B804" s="117"/>
      <c r="C804" s="117"/>
      <c r="D804" s="117"/>
      <c r="E804" s="118"/>
      <c r="F804" s="98">
        <v>0.06</v>
      </c>
    </row>
    <row r="805" spans="1:6" ht="12.75">
      <c r="A805" s="116" t="s">
        <v>213</v>
      </c>
      <c r="B805" s="117"/>
      <c r="C805" s="117"/>
      <c r="D805" s="117"/>
      <c r="E805" s="118"/>
      <c r="F805" s="98">
        <v>0.37</v>
      </c>
    </row>
    <row r="806" spans="1:6" ht="12.75">
      <c r="A806" s="116" t="s">
        <v>214</v>
      </c>
      <c r="B806" s="117"/>
      <c r="C806" s="117"/>
      <c r="D806" s="117"/>
      <c r="E806" s="118"/>
      <c r="F806" s="98">
        <v>0.39</v>
      </c>
    </row>
    <row r="807" spans="1:6" ht="12.75">
      <c r="A807" s="116" t="s">
        <v>215</v>
      </c>
      <c r="B807" s="117"/>
      <c r="C807" s="117"/>
      <c r="D807" s="117"/>
      <c r="E807" s="118"/>
      <c r="F807" s="98">
        <v>0.15</v>
      </c>
    </row>
    <row r="808" spans="1:6" ht="12.75">
      <c r="A808" s="116" t="s">
        <v>216</v>
      </c>
      <c r="B808" s="117"/>
      <c r="C808" s="117"/>
      <c r="D808" s="117"/>
      <c r="E808" s="118"/>
      <c r="F808" s="98">
        <v>0</v>
      </c>
    </row>
    <row r="809" spans="1:6" ht="12.75">
      <c r="A809" s="116" t="s">
        <v>217</v>
      </c>
      <c r="B809" s="117"/>
      <c r="C809" s="117"/>
      <c r="D809" s="117"/>
      <c r="E809" s="118"/>
      <c r="F809" s="98">
        <v>0.54</v>
      </c>
    </row>
    <row r="810" spans="1:6" ht="12.75">
      <c r="A810" s="116" t="s">
        <v>218</v>
      </c>
      <c r="B810" s="117"/>
      <c r="C810" s="117"/>
      <c r="D810" s="117"/>
      <c r="E810" s="118"/>
      <c r="F810" s="98">
        <v>0.91</v>
      </c>
    </row>
    <row r="811" spans="1:6" ht="12.75">
      <c r="A811" s="116" t="s">
        <v>219</v>
      </c>
      <c r="B811" s="117"/>
      <c r="C811" s="117"/>
      <c r="D811" s="117"/>
      <c r="E811" s="118"/>
      <c r="F811" s="98">
        <v>340</v>
      </c>
    </row>
    <row r="812" spans="1:6" ht="12.75">
      <c r="A812" s="116" t="s">
        <v>220</v>
      </c>
      <c r="B812" s="117"/>
      <c r="C812" s="117"/>
      <c r="D812" s="117"/>
      <c r="E812" s="118"/>
      <c r="F812" s="98">
        <v>310.43</v>
      </c>
    </row>
    <row r="813" spans="1:6" ht="12.75">
      <c r="A813" s="119"/>
      <c r="B813" s="120"/>
      <c r="C813" s="120"/>
      <c r="D813" s="120"/>
      <c r="E813" s="120"/>
      <c r="F813" s="121"/>
    </row>
    <row r="814" spans="1:6" ht="12.75">
      <c r="A814" s="100" t="s">
        <v>118</v>
      </c>
      <c r="B814" s="101" t="s">
        <v>119</v>
      </c>
      <c r="C814" s="102" t="s">
        <v>235</v>
      </c>
      <c r="D814" s="103"/>
      <c r="E814" s="104"/>
      <c r="F814" s="105"/>
    </row>
    <row r="815" spans="1:6" ht="12.75">
      <c r="A815" s="95" t="s">
        <v>205</v>
      </c>
      <c r="B815" s="96" t="s">
        <v>206</v>
      </c>
      <c r="C815" s="97" t="s">
        <v>191</v>
      </c>
      <c r="D815" s="92">
        <v>0.1</v>
      </c>
      <c r="E815" s="93">
        <v>3.51</v>
      </c>
      <c r="F815" s="94">
        <v>0.35</v>
      </c>
    </row>
    <row r="816" spans="1:6" ht="12.75">
      <c r="A816" s="95" t="s">
        <v>207</v>
      </c>
      <c r="B816" s="96" t="s">
        <v>208</v>
      </c>
      <c r="C816" s="97" t="s">
        <v>191</v>
      </c>
      <c r="D816" s="92">
        <v>0.1</v>
      </c>
      <c r="E816" s="93">
        <v>2.77</v>
      </c>
      <c r="F816" s="94">
        <v>0.28</v>
      </c>
    </row>
    <row r="817" spans="1:6" ht="12.75">
      <c r="A817" s="95" t="s">
        <v>339</v>
      </c>
      <c r="B817" s="96" t="s">
        <v>340</v>
      </c>
      <c r="C817" s="97" t="s">
        <v>27</v>
      </c>
      <c r="D817" s="92">
        <v>1</v>
      </c>
      <c r="E817" s="93">
        <v>2.2</v>
      </c>
      <c r="F817" s="94">
        <v>2.2</v>
      </c>
    </row>
    <row r="818" spans="1:6" ht="12.75">
      <c r="A818" s="116" t="s">
        <v>211</v>
      </c>
      <c r="B818" s="117"/>
      <c r="C818" s="117"/>
      <c r="D818" s="117"/>
      <c r="E818" s="118"/>
      <c r="F818" s="98">
        <v>0.63</v>
      </c>
    </row>
    <row r="819" spans="1:6" ht="12.75">
      <c r="A819" s="116" t="s">
        <v>212</v>
      </c>
      <c r="B819" s="117"/>
      <c r="C819" s="117"/>
      <c r="D819" s="117"/>
      <c r="E819" s="118"/>
      <c r="F819" s="98">
        <v>2.2</v>
      </c>
    </row>
    <row r="820" spans="1:6" ht="12.75">
      <c r="A820" s="116" t="s">
        <v>213</v>
      </c>
      <c r="B820" s="117"/>
      <c r="C820" s="117"/>
      <c r="D820" s="117"/>
      <c r="E820" s="118"/>
      <c r="F820" s="98">
        <v>2.83</v>
      </c>
    </row>
    <row r="821" spans="1:6" ht="12.75" customHeight="1">
      <c r="A821" s="116" t="s">
        <v>214</v>
      </c>
      <c r="B821" s="117"/>
      <c r="C821" s="117"/>
      <c r="D821" s="117"/>
      <c r="E821" s="118"/>
      <c r="F821" s="98">
        <v>0.77</v>
      </c>
    </row>
    <row r="822" spans="1:6" ht="12.75" customHeight="1">
      <c r="A822" s="116" t="s">
        <v>215</v>
      </c>
      <c r="B822" s="117"/>
      <c r="C822" s="117"/>
      <c r="D822" s="117"/>
      <c r="E822" s="118"/>
      <c r="F822" s="98">
        <v>0.72</v>
      </c>
    </row>
    <row r="823" spans="1:6" ht="12.75">
      <c r="A823" s="116" t="s">
        <v>216</v>
      </c>
      <c r="B823" s="117"/>
      <c r="C823" s="117"/>
      <c r="D823" s="117"/>
      <c r="E823" s="118"/>
      <c r="F823" s="98">
        <v>0</v>
      </c>
    </row>
    <row r="824" spans="1:6" ht="12.75">
      <c r="A824" s="116" t="s">
        <v>217</v>
      </c>
      <c r="B824" s="117"/>
      <c r="C824" s="117"/>
      <c r="D824" s="117"/>
      <c r="E824" s="118"/>
      <c r="F824" s="98">
        <v>1.49</v>
      </c>
    </row>
    <row r="825" spans="1:6" ht="12.75">
      <c r="A825" s="116" t="s">
        <v>218</v>
      </c>
      <c r="B825" s="117"/>
      <c r="C825" s="117"/>
      <c r="D825" s="117"/>
      <c r="E825" s="118"/>
      <c r="F825" s="98">
        <v>4.32</v>
      </c>
    </row>
    <row r="826" spans="1:6" ht="12.75">
      <c r="A826" s="116" t="s">
        <v>219</v>
      </c>
      <c r="B826" s="117"/>
      <c r="C826" s="117"/>
      <c r="D826" s="117"/>
      <c r="E826" s="118"/>
      <c r="F826" s="98">
        <v>75</v>
      </c>
    </row>
    <row r="827" spans="1:6" ht="12.75">
      <c r="A827" s="116" t="s">
        <v>220</v>
      </c>
      <c r="B827" s="117"/>
      <c r="C827" s="117"/>
      <c r="D827" s="117"/>
      <c r="E827" s="118"/>
      <c r="F827" s="98">
        <v>324.15</v>
      </c>
    </row>
    <row r="828" spans="1:6" ht="12.75">
      <c r="A828" s="119"/>
      <c r="B828" s="120"/>
      <c r="C828" s="120"/>
      <c r="D828" s="120"/>
      <c r="E828" s="120"/>
      <c r="F828" s="121"/>
    </row>
    <row r="829" spans="1:6" ht="12.75">
      <c r="A829" s="100" t="s">
        <v>120</v>
      </c>
      <c r="B829" s="101" t="s">
        <v>121</v>
      </c>
      <c r="C829" s="102" t="s">
        <v>235</v>
      </c>
      <c r="D829" s="103"/>
      <c r="E829" s="104"/>
      <c r="F829" s="105"/>
    </row>
    <row r="830" spans="1:6" ht="12.75">
      <c r="A830" s="95" t="s">
        <v>205</v>
      </c>
      <c r="B830" s="96" t="s">
        <v>206</v>
      </c>
      <c r="C830" s="97" t="s">
        <v>191</v>
      </c>
      <c r="D830" s="92">
        <v>0.05</v>
      </c>
      <c r="E830" s="93">
        <v>3.51</v>
      </c>
      <c r="F830" s="94">
        <v>0.18</v>
      </c>
    </row>
    <row r="831" spans="1:6" ht="12.75">
      <c r="A831" s="95" t="s">
        <v>207</v>
      </c>
      <c r="B831" s="96" t="s">
        <v>208</v>
      </c>
      <c r="C831" s="97" t="s">
        <v>191</v>
      </c>
      <c r="D831" s="92">
        <v>0.05</v>
      </c>
      <c r="E831" s="93">
        <v>2.77</v>
      </c>
      <c r="F831" s="94">
        <v>0.14</v>
      </c>
    </row>
    <row r="832" spans="1:6" ht="38.25">
      <c r="A832" s="95" t="s">
        <v>341</v>
      </c>
      <c r="B832" s="96" t="s">
        <v>342</v>
      </c>
      <c r="C832" s="97" t="s">
        <v>27</v>
      </c>
      <c r="D832" s="92">
        <v>1</v>
      </c>
      <c r="E832" s="93">
        <v>0.46</v>
      </c>
      <c r="F832" s="94">
        <v>0.46</v>
      </c>
    </row>
    <row r="833" spans="1:6" ht="12.75">
      <c r="A833" s="116" t="s">
        <v>211</v>
      </c>
      <c r="B833" s="117"/>
      <c r="C833" s="117"/>
      <c r="D833" s="117"/>
      <c r="E833" s="118"/>
      <c r="F833" s="98">
        <v>0.31</v>
      </c>
    </row>
    <row r="834" spans="1:6" ht="12.75">
      <c r="A834" s="116" t="s">
        <v>212</v>
      </c>
      <c r="B834" s="117"/>
      <c r="C834" s="117"/>
      <c r="D834" s="117"/>
      <c r="E834" s="118"/>
      <c r="F834" s="98">
        <v>0.46</v>
      </c>
    </row>
    <row r="835" spans="1:6" ht="12.75">
      <c r="A835" s="116" t="s">
        <v>213</v>
      </c>
      <c r="B835" s="117"/>
      <c r="C835" s="117"/>
      <c r="D835" s="117"/>
      <c r="E835" s="118"/>
      <c r="F835" s="98">
        <v>0.77</v>
      </c>
    </row>
    <row r="836" spans="1:6" ht="12.75">
      <c r="A836" s="116" t="s">
        <v>214</v>
      </c>
      <c r="B836" s="117"/>
      <c r="C836" s="117"/>
      <c r="D836" s="117"/>
      <c r="E836" s="118"/>
      <c r="F836" s="98">
        <v>0.39</v>
      </c>
    </row>
    <row r="837" spans="1:6" ht="12.75">
      <c r="A837" s="116" t="s">
        <v>215</v>
      </c>
      <c r="B837" s="117"/>
      <c r="C837" s="117"/>
      <c r="D837" s="117"/>
      <c r="E837" s="118"/>
      <c r="F837" s="98">
        <v>0.23</v>
      </c>
    </row>
    <row r="838" spans="1:6" ht="12.75">
      <c r="A838" s="116" t="s">
        <v>216</v>
      </c>
      <c r="B838" s="117"/>
      <c r="C838" s="117"/>
      <c r="D838" s="117"/>
      <c r="E838" s="118"/>
      <c r="F838" s="98">
        <v>0</v>
      </c>
    </row>
    <row r="839" spans="1:6" ht="12.75">
      <c r="A839" s="116" t="s">
        <v>217</v>
      </c>
      <c r="B839" s="117"/>
      <c r="C839" s="117"/>
      <c r="D839" s="117"/>
      <c r="E839" s="118"/>
      <c r="F839" s="98">
        <v>0.62</v>
      </c>
    </row>
    <row r="840" spans="1:6" ht="12.75">
      <c r="A840" s="116" t="s">
        <v>218</v>
      </c>
      <c r="B840" s="117"/>
      <c r="C840" s="117"/>
      <c r="D840" s="117"/>
      <c r="E840" s="118"/>
      <c r="F840" s="98">
        <v>1.39</v>
      </c>
    </row>
    <row r="841" spans="1:6" ht="12.75">
      <c r="A841" s="116" t="s">
        <v>219</v>
      </c>
      <c r="B841" s="117"/>
      <c r="C841" s="117"/>
      <c r="D841" s="117"/>
      <c r="E841" s="118"/>
      <c r="F841" s="98">
        <v>278</v>
      </c>
    </row>
    <row r="842" spans="1:6" ht="12.75">
      <c r="A842" s="116" t="s">
        <v>220</v>
      </c>
      <c r="B842" s="117"/>
      <c r="C842" s="117"/>
      <c r="D842" s="117"/>
      <c r="E842" s="118"/>
      <c r="F842" s="98">
        <v>387.26</v>
      </c>
    </row>
    <row r="843" spans="1:6" ht="12.75">
      <c r="A843" s="119"/>
      <c r="B843" s="120"/>
      <c r="C843" s="120"/>
      <c r="D843" s="120"/>
      <c r="E843" s="120"/>
      <c r="F843" s="121"/>
    </row>
    <row r="844" spans="1:6" ht="38.25">
      <c r="A844" s="100" t="s">
        <v>122</v>
      </c>
      <c r="B844" s="101" t="s">
        <v>123</v>
      </c>
      <c r="C844" s="102" t="s">
        <v>235</v>
      </c>
      <c r="D844" s="103"/>
      <c r="E844" s="104"/>
      <c r="F844" s="105"/>
    </row>
    <row r="845" spans="1:6" ht="12.75">
      <c r="A845" s="95" t="s">
        <v>205</v>
      </c>
      <c r="B845" s="96" t="s">
        <v>206</v>
      </c>
      <c r="C845" s="97" t="s">
        <v>191</v>
      </c>
      <c r="D845" s="92">
        <v>0.2</v>
      </c>
      <c r="E845" s="93">
        <v>3.51</v>
      </c>
      <c r="F845" s="94">
        <v>0.7</v>
      </c>
    </row>
    <row r="846" spans="1:6" ht="12.75">
      <c r="A846" s="95" t="s">
        <v>207</v>
      </c>
      <c r="B846" s="96" t="s">
        <v>208</v>
      </c>
      <c r="C846" s="97" t="s">
        <v>191</v>
      </c>
      <c r="D846" s="92">
        <v>0.2</v>
      </c>
      <c r="E846" s="93">
        <v>2.77</v>
      </c>
      <c r="F846" s="94">
        <v>0.55</v>
      </c>
    </row>
    <row r="847" spans="1:6" ht="12.75">
      <c r="A847" s="95" t="s">
        <v>343</v>
      </c>
      <c r="B847" s="96" t="s">
        <v>344</v>
      </c>
      <c r="C847" s="97" t="s">
        <v>27</v>
      </c>
      <c r="D847" s="92">
        <v>1</v>
      </c>
      <c r="E847" s="93">
        <v>6</v>
      </c>
      <c r="F847" s="94">
        <v>6</v>
      </c>
    </row>
    <row r="848" spans="1:6" ht="25.5">
      <c r="A848" s="95" t="s">
        <v>345</v>
      </c>
      <c r="B848" s="96" t="s">
        <v>346</v>
      </c>
      <c r="C848" s="97" t="s">
        <v>27</v>
      </c>
      <c r="D848" s="92">
        <v>1</v>
      </c>
      <c r="E848" s="93">
        <v>3.07</v>
      </c>
      <c r="F848" s="94">
        <v>3.07</v>
      </c>
    </row>
    <row r="849" spans="1:6" ht="12.75">
      <c r="A849" s="116" t="s">
        <v>211</v>
      </c>
      <c r="B849" s="117"/>
      <c r="C849" s="117"/>
      <c r="D849" s="117"/>
      <c r="E849" s="118"/>
      <c r="F849" s="98">
        <v>1.26</v>
      </c>
    </row>
    <row r="850" spans="1:6" ht="12.75">
      <c r="A850" s="116" t="s">
        <v>212</v>
      </c>
      <c r="B850" s="117"/>
      <c r="C850" s="117"/>
      <c r="D850" s="117"/>
      <c r="E850" s="118"/>
      <c r="F850" s="98">
        <v>9.07</v>
      </c>
    </row>
    <row r="851" spans="1:6" ht="12.75">
      <c r="A851" s="116" t="s">
        <v>213</v>
      </c>
      <c r="B851" s="117"/>
      <c r="C851" s="117"/>
      <c r="D851" s="117"/>
      <c r="E851" s="118"/>
      <c r="F851" s="98">
        <v>10.33</v>
      </c>
    </row>
    <row r="852" spans="1:6" ht="12.75">
      <c r="A852" s="116" t="s">
        <v>214</v>
      </c>
      <c r="B852" s="117"/>
      <c r="C852" s="117"/>
      <c r="D852" s="117"/>
      <c r="E852" s="118"/>
      <c r="F852" s="98">
        <v>1.55</v>
      </c>
    </row>
    <row r="853" spans="1:6" ht="12.75">
      <c r="A853" s="116" t="s">
        <v>215</v>
      </c>
      <c r="B853" s="117"/>
      <c r="C853" s="117"/>
      <c r="D853" s="117"/>
      <c r="E853" s="118"/>
      <c r="F853" s="98">
        <v>2.37</v>
      </c>
    </row>
    <row r="854" spans="1:6" ht="12.75">
      <c r="A854" s="116" t="s">
        <v>216</v>
      </c>
      <c r="B854" s="117"/>
      <c r="C854" s="117"/>
      <c r="D854" s="117"/>
      <c r="E854" s="118"/>
      <c r="F854" s="98">
        <v>0</v>
      </c>
    </row>
    <row r="855" spans="1:6" ht="12.75">
      <c r="A855" s="116" t="s">
        <v>217</v>
      </c>
      <c r="B855" s="117"/>
      <c r="C855" s="117"/>
      <c r="D855" s="117"/>
      <c r="E855" s="118"/>
      <c r="F855" s="98">
        <v>3.92</v>
      </c>
    </row>
    <row r="856" spans="1:6" ht="12.75">
      <c r="A856" s="116" t="s">
        <v>218</v>
      </c>
      <c r="B856" s="117"/>
      <c r="C856" s="117"/>
      <c r="D856" s="117"/>
      <c r="E856" s="118"/>
      <c r="F856" s="98">
        <v>14.25</v>
      </c>
    </row>
    <row r="857" spans="1:6" ht="12.75">
      <c r="A857" s="116" t="s">
        <v>219</v>
      </c>
      <c r="B857" s="117"/>
      <c r="C857" s="117"/>
      <c r="D857" s="117"/>
      <c r="E857" s="118"/>
      <c r="F857" s="98">
        <v>76</v>
      </c>
    </row>
    <row r="858" spans="1:6" ht="12.75">
      <c r="A858" s="116" t="s">
        <v>220</v>
      </c>
      <c r="B858" s="117"/>
      <c r="C858" s="117"/>
      <c r="D858" s="117"/>
      <c r="E858" s="118"/>
      <c r="F858" s="98">
        <v>1082.85</v>
      </c>
    </row>
    <row r="859" spans="1:6" ht="12.75">
      <c r="A859" s="119"/>
      <c r="B859" s="120"/>
      <c r="C859" s="120"/>
      <c r="D859" s="120"/>
      <c r="E859" s="120"/>
      <c r="F859" s="121"/>
    </row>
    <row r="860" spans="1:6" ht="12.75">
      <c r="A860" s="100" t="s">
        <v>124</v>
      </c>
      <c r="B860" s="101" t="s">
        <v>125</v>
      </c>
      <c r="C860" s="102" t="s">
        <v>235</v>
      </c>
      <c r="D860" s="103"/>
      <c r="E860" s="104"/>
      <c r="F860" s="105"/>
    </row>
    <row r="861" spans="1:6" ht="12.75">
      <c r="A861" s="95" t="s">
        <v>314</v>
      </c>
      <c r="B861" s="96" t="s">
        <v>315</v>
      </c>
      <c r="C861" s="97" t="s">
        <v>27</v>
      </c>
      <c r="D861" s="92">
        <v>1</v>
      </c>
      <c r="E861" s="93">
        <v>0.02</v>
      </c>
      <c r="F861" s="94">
        <v>0.02</v>
      </c>
    </row>
    <row r="862" spans="1:6" ht="12.75">
      <c r="A862" s="116" t="s">
        <v>211</v>
      </c>
      <c r="B862" s="117"/>
      <c r="C862" s="117"/>
      <c r="D862" s="117"/>
      <c r="E862" s="118"/>
      <c r="F862" s="98">
        <v>0</v>
      </c>
    </row>
    <row r="863" spans="1:6" ht="12.75">
      <c r="A863" s="116" t="s">
        <v>212</v>
      </c>
      <c r="B863" s="117"/>
      <c r="C863" s="117"/>
      <c r="D863" s="117"/>
      <c r="E863" s="118"/>
      <c r="F863" s="98">
        <v>0.02</v>
      </c>
    </row>
    <row r="864" spans="1:6" ht="12.75">
      <c r="A864" s="116" t="s">
        <v>213</v>
      </c>
      <c r="B864" s="117"/>
      <c r="C864" s="117"/>
      <c r="D864" s="117"/>
      <c r="E864" s="118"/>
      <c r="F864" s="98">
        <v>0.02</v>
      </c>
    </row>
    <row r="865" spans="1:6" ht="12.75">
      <c r="A865" s="116" t="s">
        <v>214</v>
      </c>
      <c r="B865" s="117"/>
      <c r="C865" s="117"/>
      <c r="D865" s="117"/>
      <c r="E865" s="118"/>
      <c r="F865" s="98">
        <v>0</v>
      </c>
    </row>
    <row r="866" spans="1:6" ht="12.75">
      <c r="A866" s="116" t="s">
        <v>215</v>
      </c>
      <c r="B866" s="117"/>
      <c r="C866" s="117"/>
      <c r="D866" s="117"/>
      <c r="E866" s="118"/>
      <c r="F866" s="98">
        <v>0</v>
      </c>
    </row>
    <row r="867" spans="1:6" ht="12.75">
      <c r="A867" s="116" t="s">
        <v>216</v>
      </c>
      <c r="B867" s="117"/>
      <c r="C867" s="117"/>
      <c r="D867" s="117"/>
      <c r="E867" s="118"/>
      <c r="F867" s="98">
        <v>0</v>
      </c>
    </row>
    <row r="868" spans="1:6" ht="12.75">
      <c r="A868" s="116" t="s">
        <v>217</v>
      </c>
      <c r="B868" s="117"/>
      <c r="C868" s="117"/>
      <c r="D868" s="117"/>
      <c r="E868" s="118"/>
      <c r="F868" s="98">
        <v>0</v>
      </c>
    </row>
    <row r="869" spans="1:6" ht="12.75">
      <c r="A869" s="116" t="s">
        <v>218</v>
      </c>
      <c r="B869" s="117"/>
      <c r="C869" s="117"/>
      <c r="D869" s="117"/>
      <c r="E869" s="118"/>
      <c r="F869" s="98">
        <v>0.02</v>
      </c>
    </row>
    <row r="870" spans="1:6" ht="12.75">
      <c r="A870" s="116" t="s">
        <v>219</v>
      </c>
      <c r="B870" s="117"/>
      <c r="C870" s="117"/>
      <c r="D870" s="117"/>
      <c r="E870" s="118"/>
      <c r="F870" s="98">
        <v>500</v>
      </c>
    </row>
    <row r="871" spans="1:6" ht="12.75">
      <c r="A871" s="116" t="s">
        <v>220</v>
      </c>
      <c r="B871" s="117"/>
      <c r="C871" s="117"/>
      <c r="D871" s="117"/>
      <c r="E871" s="118"/>
      <c r="F871" s="98">
        <v>12</v>
      </c>
    </row>
    <row r="872" spans="1:6" ht="12.75">
      <c r="A872" s="119"/>
      <c r="B872" s="120"/>
      <c r="C872" s="120"/>
      <c r="D872" s="120"/>
      <c r="E872" s="120"/>
      <c r="F872" s="121"/>
    </row>
    <row r="873" spans="1:6" ht="12.75">
      <c r="A873" s="100" t="s">
        <v>126</v>
      </c>
      <c r="B873" s="101" t="s">
        <v>127</v>
      </c>
      <c r="C873" s="102" t="s">
        <v>235</v>
      </c>
      <c r="D873" s="103"/>
      <c r="E873" s="104"/>
      <c r="F873" s="105"/>
    </row>
    <row r="874" spans="1:6" ht="12.75">
      <c r="A874" s="95" t="s">
        <v>205</v>
      </c>
      <c r="B874" s="96" t="s">
        <v>206</v>
      </c>
      <c r="C874" s="97" t="s">
        <v>191</v>
      </c>
      <c r="D874" s="92">
        <v>0.05</v>
      </c>
      <c r="E874" s="93">
        <v>3.51</v>
      </c>
      <c r="F874" s="94">
        <v>0.18</v>
      </c>
    </row>
    <row r="875" spans="1:6" ht="12.75">
      <c r="A875" s="95" t="s">
        <v>207</v>
      </c>
      <c r="B875" s="96" t="s">
        <v>208</v>
      </c>
      <c r="C875" s="97" t="s">
        <v>191</v>
      </c>
      <c r="D875" s="92">
        <v>0.05</v>
      </c>
      <c r="E875" s="93">
        <v>2.77</v>
      </c>
      <c r="F875" s="94">
        <v>0.14</v>
      </c>
    </row>
    <row r="876" spans="1:6" ht="25.5">
      <c r="A876" s="95" t="s">
        <v>347</v>
      </c>
      <c r="B876" s="96" t="s">
        <v>348</v>
      </c>
      <c r="C876" s="97" t="s">
        <v>27</v>
      </c>
      <c r="D876" s="92">
        <v>1</v>
      </c>
      <c r="E876" s="93">
        <v>0.13</v>
      </c>
      <c r="F876" s="94">
        <v>0.13</v>
      </c>
    </row>
    <row r="877" spans="1:6" ht="12.75">
      <c r="A877" s="116" t="s">
        <v>211</v>
      </c>
      <c r="B877" s="117"/>
      <c r="C877" s="117"/>
      <c r="D877" s="117"/>
      <c r="E877" s="118"/>
      <c r="F877" s="98">
        <v>0.31</v>
      </c>
    </row>
    <row r="878" spans="1:6" ht="12.75">
      <c r="A878" s="116" t="s">
        <v>212</v>
      </c>
      <c r="B878" s="117"/>
      <c r="C878" s="117"/>
      <c r="D878" s="117"/>
      <c r="E878" s="118"/>
      <c r="F878" s="98">
        <v>0.13</v>
      </c>
    </row>
    <row r="879" spans="1:6" ht="12.75">
      <c r="A879" s="116" t="s">
        <v>213</v>
      </c>
      <c r="B879" s="117"/>
      <c r="C879" s="117"/>
      <c r="D879" s="117"/>
      <c r="E879" s="118"/>
      <c r="F879" s="98">
        <v>0.44</v>
      </c>
    </row>
    <row r="880" spans="1:6" ht="12.75">
      <c r="A880" s="116" t="s">
        <v>214</v>
      </c>
      <c r="B880" s="117"/>
      <c r="C880" s="117"/>
      <c r="D880" s="117"/>
      <c r="E880" s="118"/>
      <c r="F880" s="98">
        <v>0.39</v>
      </c>
    </row>
    <row r="881" spans="1:6" ht="12.75">
      <c r="A881" s="116" t="s">
        <v>215</v>
      </c>
      <c r="B881" s="117"/>
      <c r="C881" s="117"/>
      <c r="D881" s="117"/>
      <c r="E881" s="118"/>
      <c r="F881" s="98">
        <v>0.17</v>
      </c>
    </row>
    <row r="882" spans="1:6" ht="12.75">
      <c r="A882" s="116" t="s">
        <v>216</v>
      </c>
      <c r="B882" s="117"/>
      <c r="C882" s="117"/>
      <c r="D882" s="117"/>
      <c r="E882" s="118"/>
      <c r="F882" s="98">
        <v>0</v>
      </c>
    </row>
    <row r="883" spans="1:6" ht="12.75">
      <c r="A883" s="116" t="s">
        <v>217</v>
      </c>
      <c r="B883" s="117"/>
      <c r="C883" s="117"/>
      <c r="D883" s="117"/>
      <c r="E883" s="118"/>
      <c r="F883" s="98">
        <v>0.55</v>
      </c>
    </row>
    <row r="884" spans="1:6" ht="12.75">
      <c r="A884" s="116" t="s">
        <v>218</v>
      </c>
      <c r="B884" s="117"/>
      <c r="C884" s="117"/>
      <c r="D884" s="117"/>
      <c r="E884" s="118"/>
      <c r="F884" s="98">
        <v>1</v>
      </c>
    </row>
    <row r="885" spans="1:6" ht="12.75">
      <c r="A885" s="116" t="s">
        <v>219</v>
      </c>
      <c r="B885" s="117"/>
      <c r="C885" s="117"/>
      <c r="D885" s="117"/>
      <c r="E885" s="118"/>
      <c r="F885" s="98">
        <v>118</v>
      </c>
    </row>
    <row r="886" spans="1:6" ht="12.75">
      <c r="A886" s="116" t="s">
        <v>220</v>
      </c>
      <c r="B886" s="117"/>
      <c r="C886" s="117"/>
      <c r="D886" s="117"/>
      <c r="E886" s="118"/>
      <c r="F886" s="98">
        <v>117.65</v>
      </c>
    </row>
    <row r="887" spans="1:6" ht="12.75">
      <c r="A887" s="119"/>
      <c r="B887" s="120"/>
      <c r="C887" s="120"/>
      <c r="D887" s="120"/>
      <c r="E887" s="120"/>
      <c r="F887" s="121"/>
    </row>
    <row r="888" spans="1:6" ht="25.5">
      <c r="A888" s="100" t="s">
        <v>128</v>
      </c>
      <c r="B888" s="101" t="s">
        <v>129</v>
      </c>
      <c r="C888" s="102" t="s">
        <v>204</v>
      </c>
      <c r="D888" s="103"/>
      <c r="E888" s="104"/>
      <c r="F888" s="105"/>
    </row>
    <row r="889" spans="1:6" ht="12.75">
      <c r="A889" s="95" t="s">
        <v>205</v>
      </c>
      <c r="B889" s="96" t="s">
        <v>206</v>
      </c>
      <c r="C889" s="97" t="s">
        <v>191</v>
      </c>
      <c r="D889" s="92">
        <v>0.1</v>
      </c>
      <c r="E889" s="93">
        <v>3.51</v>
      </c>
      <c r="F889" s="94">
        <v>0.35</v>
      </c>
    </row>
    <row r="890" spans="1:6" ht="12.75">
      <c r="A890" s="95" t="s">
        <v>207</v>
      </c>
      <c r="B890" s="96" t="s">
        <v>208</v>
      </c>
      <c r="C890" s="97" t="s">
        <v>191</v>
      </c>
      <c r="D890" s="92">
        <v>0.1</v>
      </c>
      <c r="E890" s="93">
        <v>2.77</v>
      </c>
      <c r="F890" s="94">
        <v>0.28</v>
      </c>
    </row>
    <row r="891" spans="1:6" ht="12.75">
      <c r="A891" s="95" t="s">
        <v>349</v>
      </c>
      <c r="B891" s="96" t="s">
        <v>350</v>
      </c>
      <c r="C891" s="97" t="s">
        <v>14</v>
      </c>
      <c r="D891" s="92">
        <v>1</v>
      </c>
      <c r="E891" s="93">
        <v>1.67</v>
      </c>
      <c r="F891" s="94">
        <v>1.67</v>
      </c>
    </row>
    <row r="892" spans="1:6" ht="12.75">
      <c r="A892" s="116" t="s">
        <v>211</v>
      </c>
      <c r="B892" s="117"/>
      <c r="C892" s="117"/>
      <c r="D892" s="117"/>
      <c r="E892" s="118"/>
      <c r="F892" s="98">
        <v>0.63</v>
      </c>
    </row>
    <row r="893" spans="1:6" ht="12.75">
      <c r="A893" s="116" t="s">
        <v>212</v>
      </c>
      <c r="B893" s="117"/>
      <c r="C893" s="117"/>
      <c r="D893" s="117"/>
      <c r="E893" s="118"/>
      <c r="F893" s="98">
        <v>1.67</v>
      </c>
    </row>
    <row r="894" spans="1:6" ht="12.75">
      <c r="A894" s="116" t="s">
        <v>213</v>
      </c>
      <c r="B894" s="117"/>
      <c r="C894" s="117"/>
      <c r="D894" s="117"/>
      <c r="E894" s="118"/>
      <c r="F894" s="98">
        <v>2.3</v>
      </c>
    </row>
    <row r="895" spans="1:6" ht="12.75">
      <c r="A895" s="116" t="s">
        <v>214</v>
      </c>
      <c r="B895" s="117"/>
      <c r="C895" s="117"/>
      <c r="D895" s="117"/>
      <c r="E895" s="118"/>
      <c r="F895" s="98">
        <v>0.77</v>
      </c>
    </row>
    <row r="896" spans="1:6" ht="12.75">
      <c r="A896" s="116" t="s">
        <v>215</v>
      </c>
      <c r="B896" s="117"/>
      <c r="C896" s="117"/>
      <c r="D896" s="117"/>
      <c r="E896" s="118"/>
      <c r="F896" s="98">
        <v>0.61</v>
      </c>
    </row>
    <row r="897" spans="1:6" ht="12.75">
      <c r="A897" s="116" t="s">
        <v>216</v>
      </c>
      <c r="B897" s="117"/>
      <c r="C897" s="117"/>
      <c r="D897" s="117"/>
      <c r="E897" s="118"/>
      <c r="F897" s="98">
        <v>0</v>
      </c>
    </row>
    <row r="898" spans="1:6" ht="12.75">
      <c r="A898" s="116" t="s">
        <v>217</v>
      </c>
      <c r="B898" s="117"/>
      <c r="C898" s="117"/>
      <c r="D898" s="117"/>
      <c r="E898" s="118"/>
      <c r="F898" s="98">
        <v>1.39</v>
      </c>
    </row>
    <row r="899" spans="1:6" ht="12.75">
      <c r="A899" s="116" t="s">
        <v>218</v>
      </c>
      <c r="B899" s="117"/>
      <c r="C899" s="117"/>
      <c r="D899" s="117"/>
      <c r="E899" s="118"/>
      <c r="F899" s="98">
        <v>3.69</v>
      </c>
    </row>
    <row r="900" spans="1:6" ht="12.75">
      <c r="A900" s="116" t="s">
        <v>219</v>
      </c>
      <c r="B900" s="117"/>
      <c r="C900" s="117"/>
      <c r="D900" s="117"/>
      <c r="E900" s="118"/>
      <c r="F900" s="98">
        <v>75</v>
      </c>
    </row>
    <row r="901" spans="1:6" ht="12.75">
      <c r="A901" s="116" t="s">
        <v>220</v>
      </c>
      <c r="B901" s="117"/>
      <c r="C901" s="117"/>
      <c r="D901" s="117"/>
      <c r="E901" s="118"/>
      <c r="F901" s="98">
        <v>276.45</v>
      </c>
    </row>
    <row r="902" spans="1:6" ht="12.75">
      <c r="A902" s="119"/>
      <c r="B902" s="120"/>
      <c r="C902" s="120"/>
      <c r="D902" s="120"/>
      <c r="E902" s="120"/>
      <c r="F902" s="121"/>
    </row>
    <row r="903" spans="1:6" ht="12.75">
      <c r="A903" s="100" t="s">
        <v>130</v>
      </c>
      <c r="B903" s="101" t="s">
        <v>131</v>
      </c>
      <c r="C903" s="102" t="s">
        <v>204</v>
      </c>
      <c r="D903" s="103"/>
      <c r="E903" s="104"/>
      <c r="F903" s="105"/>
    </row>
    <row r="904" spans="1:6" ht="12.75">
      <c r="A904" s="95" t="s">
        <v>205</v>
      </c>
      <c r="B904" s="96" t="s">
        <v>206</v>
      </c>
      <c r="C904" s="97" t="s">
        <v>191</v>
      </c>
      <c r="D904" s="92">
        <v>0.1</v>
      </c>
      <c r="E904" s="93">
        <v>3.51</v>
      </c>
      <c r="F904" s="94">
        <v>0.35</v>
      </c>
    </row>
    <row r="905" spans="1:6" ht="12.75">
      <c r="A905" s="95" t="s">
        <v>207</v>
      </c>
      <c r="B905" s="96" t="s">
        <v>208</v>
      </c>
      <c r="C905" s="97" t="s">
        <v>191</v>
      </c>
      <c r="D905" s="92">
        <v>0.1</v>
      </c>
      <c r="E905" s="93">
        <v>2.77</v>
      </c>
      <c r="F905" s="94">
        <v>0.28</v>
      </c>
    </row>
    <row r="906" spans="1:6" ht="12.75">
      <c r="A906" s="95" t="s">
        <v>351</v>
      </c>
      <c r="B906" s="96" t="s">
        <v>352</v>
      </c>
      <c r="C906" s="97" t="s">
        <v>14</v>
      </c>
      <c r="D906" s="92">
        <v>1.05</v>
      </c>
      <c r="E906" s="93">
        <v>0.8</v>
      </c>
      <c r="F906" s="94">
        <v>0.84</v>
      </c>
    </row>
    <row r="907" spans="1:6" ht="12.75">
      <c r="A907" s="116" t="s">
        <v>211</v>
      </c>
      <c r="B907" s="117"/>
      <c r="C907" s="117"/>
      <c r="D907" s="117"/>
      <c r="E907" s="118"/>
      <c r="F907" s="98">
        <v>0.63</v>
      </c>
    </row>
    <row r="908" spans="1:6" ht="12.75">
      <c r="A908" s="116" t="s">
        <v>212</v>
      </c>
      <c r="B908" s="117"/>
      <c r="C908" s="117"/>
      <c r="D908" s="117"/>
      <c r="E908" s="118"/>
      <c r="F908" s="98">
        <v>0.84</v>
      </c>
    </row>
    <row r="909" spans="1:6" ht="12.75">
      <c r="A909" s="116" t="s">
        <v>213</v>
      </c>
      <c r="B909" s="117"/>
      <c r="C909" s="117"/>
      <c r="D909" s="117"/>
      <c r="E909" s="118"/>
      <c r="F909" s="98">
        <v>1.47</v>
      </c>
    </row>
    <row r="910" spans="1:6" ht="12.75">
      <c r="A910" s="116" t="s">
        <v>214</v>
      </c>
      <c r="B910" s="117"/>
      <c r="C910" s="117"/>
      <c r="D910" s="117"/>
      <c r="E910" s="118"/>
      <c r="F910" s="98">
        <v>0.77</v>
      </c>
    </row>
    <row r="911" spans="1:6" ht="12.75">
      <c r="A911" s="116" t="s">
        <v>215</v>
      </c>
      <c r="B911" s="117"/>
      <c r="C911" s="117"/>
      <c r="D911" s="117"/>
      <c r="E911" s="118"/>
      <c r="F911" s="98">
        <v>0.45</v>
      </c>
    </row>
    <row r="912" spans="1:6" ht="12.75">
      <c r="A912" s="116" t="s">
        <v>216</v>
      </c>
      <c r="B912" s="117"/>
      <c r="C912" s="117"/>
      <c r="D912" s="117"/>
      <c r="E912" s="118"/>
      <c r="F912" s="98">
        <v>0</v>
      </c>
    </row>
    <row r="913" spans="1:6" ht="12.75">
      <c r="A913" s="116" t="s">
        <v>217</v>
      </c>
      <c r="B913" s="117"/>
      <c r="C913" s="117"/>
      <c r="D913" s="117"/>
      <c r="E913" s="118"/>
      <c r="F913" s="98">
        <v>1.22</v>
      </c>
    </row>
    <row r="914" spans="1:6" ht="12.75">
      <c r="A914" s="116" t="s">
        <v>218</v>
      </c>
      <c r="B914" s="117"/>
      <c r="C914" s="117"/>
      <c r="D914" s="117"/>
      <c r="E914" s="118"/>
      <c r="F914" s="98">
        <v>2.69</v>
      </c>
    </row>
    <row r="915" spans="1:6" ht="12.75">
      <c r="A915" s="116" t="s">
        <v>219</v>
      </c>
      <c r="B915" s="117"/>
      <c r="C915" s="117"/>
      <c r="D915" s="117"/>
      <c r="E915" s="118"/>
      <c r="F915" s="98">
        <v>2974</v>
      </c>
    </row>
    <row r="916" spans="1:6" ht="12.75">
      <c r="A916" s="116" t="s">
        <v>220</v>
      </c>
      <c r="B916" s="117"/>
      <c r="C916" s="117"/>
      <c r="D916" s="117"/>
      <c r="E916" s="118"/>
      <c r="F916" s="98">
        <v>8000.16</v>
      </c>
    </row>
    <row r="917" spans="1:6" ht="12.75">
      <c r="A917" s="119"/>
      <c r="B917" s="120"/>
      <c r="C917" s="120"/>
      <c r="D917" s="120"/>
      <c r="E917" s="120"/>
      <c r="F917" s="121"/>
    </row>
    <row r="918" spans="1:6" ht="25.5">
      <c r="A918" s="100" t="s">
        <v>132</v>
      </c>
      <c r="B918" s="101" t="s">
        <v>133</v>
      </c>
      <c r="C918" s="102" t="s">
        <v>204</v>
      </c>
      <c r="D918" s="103"/>
      <c r="E918" s="104"/>
      <c r="F918" s="105"/>
    </row>
    <row r="919" spans="1:6" ht="12.75">
      <c r="A919" s="95" t="s">
        <v>205</v>
      </c>
      <c r="B919" s="96" t="s">
        <v>206</v>
      </c>
      <c r="C919" s="97" t="s">
        <v>191</v>
      </c>
      <c r="D919" s="92">
        <v>0.11</v>
      </c>
      <c r="E919" s="93">
        <v>3.51</v>
      </c>
      <c r="F919" s="94">
        <v>0.39</v>
      </c>
    </row>
    <row r="920" spans="1:6" ht="12.75">
      <c r="A920" s="95" t="s">
        <v>207</v>
      </c>
      <c r="B920" s="96" t="s">
        <v>208</v>
      </c>
      <c r="C920" s="97" t="s">
        <v>191</v>
      </c>
      <c r="D920" s="92">
        <v>0.11</v>
      </c>
      <c r="E920" s="93">
        <v>2.77</v>
      </c>
      <c r="F920" s="94">
        <v>0.3</v>
      </c>
    </row>
    <row r="921" spans="1:6" ht="38.25">
      <c r="A921" s="95" t="s">
        <v>353</v>
      </c>
      <c r="B921" s="96" t="s">
        <v>354</v>
      </c>
      <c r="C921" s="97" t="s">
        <v>14</v>
      </c>
      <c r="D921" s="92">
        <v>1.02</v>
      </c>
      <c r="E921" s="93">
        <v>0.51</v>
      </c>
      <c r="F921" s="94">
        <v>0.52</v>
      </c>
    </row>
    <row r="922" spans="1:6" ht="12.75">
      <c r="A922" s="116" t="s">
        <v>211</v>
      </c>
      <c r="B922" s="117"/>
      <c r="C922" s="117"/>
      <c r="D922" s="117"/>
      <c r="E922" s="118"/>
      <c r="F922" s="98">
        <v>0.69</v>
      </c>
    </row>
    <row r="923" spans="1:6" ht="12.75">
      <c r="A923" s="116" t="s">
        <v>212</v>
      </c>
      <c r="B923" s="117"/>
      <c r="C923" s="117"/>
      <c r="D923" s="117"/>
      <c r="E923" s="118"/>
      <c r="F923" s="98">
        <v>0.52</v>
      </c>
    </row>
    <row r="924" spans="1:6" ht="12.75">
      <c r="A924" s="116" t="s">
        <v>213</v>
      </c>
      <c r="B924" s="117"/>
      <c r="C924" s="117"/>
      <c r="D924" s="117"/>
      <c r="E924" s="118"/>
      <c r="F924" s="98">
        <v>1.21</v>
      </c>
    </row>
    <row r="925" spans="1:6" ht="12.75">
      <c r="A925" s="116" t="s">
        <v>214</v>
      </c>
      <c r="B925" s="117"/>
      <c r="C925" s="117"/>
      <c r="D925" s="117"/>
      <c r="E925" s="118"/>
      <c r="F925" s="98">
        <v>0.85</v>
      </c>
    </row>
    <row r="926" spans="1:6" ht="12.75">
      <c r="A926" s="116" t="s">
        <v>215</v>
      </c>
      <c r="B926" s="117"/>
      <c r="C926" s="117"/>
      <c r="D926" s="117"/>
      <c r="E926" s="118"/>
      <c r="F926" s="98">
        <v>0.41</v>
      </c>
    </row>
    <row r="927" spans="1:6" ht="12.75">
      <c r="A927" s="116" t="s">
        <v>216</v>
      </c>
      <c r="B927" s="117"/>
      <c r="C927" s="117"/>
      <c r="D927" s="117"/>
      <c r="E927" s="118"/>
      <c r="F927" s="98">
        <v>0</v>
      </c>
    </row>
    <row r="928" spans="1:6" ht="12.75">
      <c r="A928" s="116" t="s">
        <v>217</v>
      </c>
      <c r="B928" s="117"/>
      <c r="C928" s="117"/>
      <c r="D928" s="117"/>
      <c r="E928" s="118"/>
      <c r="F928" s="98">
        <v>1.26</v>
      </c>
    </row>
    <row r="929" spans="1:6" ht="12.75">
      <c r="A929" s="116" t="s">
        <v>218</v>
      </c>
      <c r="B929" s="117"/>
      <c r="C929" s="117"/>
      <c r="D929" s="117"/>
      <c r="E929" s="118"/>
      <c r="F929" s="98">
        <v>2.47</v>
      </c>
    </row>
    <row r="930" spans="1:6" ht="12.75">
      <c r="A930" s="116" t="s">
        <v>219</v>
      </c>
      <c r="B930" s="117"/>
      <c r="C930" s="117"/>
      <c r="D930" s="117"/>
      <c r="E930" s="118"/>
      <c r="F930" s="98">
        <v>564</v>
      </c>
    </row>
    <row r="931" spans="1:6" ht="12.75">
      <c r="A931" s="116" t="s">
        <v>220</v>
      </c>
      <c r="B931" s="117"/>
      <c r="C931" s="117"/>
      <c r="D931" s="117"/>
      <c r="E931" s="118"/>
      <c r="F931" s="98">
        <v>1395.61</v>
      </c>
    </row>
    <row r="932" spans="1:6" ht="12.75">
      <c r="A932" s="119"/>
      <c r="B932" s="120"/>
      <c r="C932" s="120"/>
      <c r="D932" s="120"/>
      <c r="E932" s="120"/>
      <c r="F932" s="121"/>
    </row>
    <row r="933" spans="1:6" ht="25.5">
      <c r="A933" s="100" t="s">
        <v>134</v>
      </c>
      <c r="B933" s="101" t="s">
        <v>135</v>
      </c>
      <c r="C933" s="102" t="s">
        <v>235</v>
      </c>
      <c r="D933" s="103"/>
      <c r="E933" s="104"/>
      <c r="F933" s="105"/>
    </row>
    <row r="934" spans="1:6" ht="12.75">
      <c r="A934" s="95" t="s">
        <v>205</v>
      </c>
      <c r="B934" s="96" t="s">
        <v>206</v>
      </c>
      <c r="C934" s="97" t="s">
        <v>191</v>
      </c>
      <c r="D934" s="92">
        <v>0.1</v>
      </c>
      <c r="E934" s="93">
        <v>3.51</v>
      </c>
      <c r="F934" s="94">
        <v>0.35</v>
      </c>
    </row>
    <row r="935" spans="1:6" ht="12.75">
      <c r="A935" s="95" t="s">
        <v>207</v>
      </c>
      <c r="B935" s="96" t="s">
        <v>208</v>
      </c>
      <c r="C935" s="97" t="s">
        <v>191</v>
      </c>
      <c r="D935" s="92">
        <v>0.1</v>
      </c>
      <c r="E935" s="93">
        <v>2.77</v>
      </c>
      <c r="F935" s="94">
        <v>0.28</v>
      </c>
    </row>
    <row r="936" spans="1:6" ht="25.5">
      <c r="A936" s="95" t="s">
        <v>355</v>
      </c>
      <c r="B936" s="96" t="s">
        <v>356</v>
      </c>
      <c r="C936" s="97" t="s">
        <v>27</v>
      </c>
      <c r="D936" s="92">
        <v>1</v>
      </c>
      <c r="E936" s="93">
        <v>2.4</v>
      </c>
      <c r="F936" s="94">
        <v>2.4</v>
      </c>
    </row>
    <row r="937" spans="1:6" ht="12.75">
      <c r="A937" s="116" t="s">
        <v>211</v>
      </c>
      <c r="B937" s="117"/>
      <c r="C937" s="117"/>
      <c r="D937" s="117"/>
      <c r="E937" s="118"/>
      <c r="F937" s="98">
        <v>0.63</v>
      </c>
    </row>
    <row r="938" spans="1:6" ht="12.75">
      <c r="A938" s="116" t="s">
        <v>212</v>
      </c>
      <c r="B938" s="117"/>
      <c r="C938" s="117"/>
      <c r="D938" s="117"/>
      <c r="E938" s="118"/>
      <c r="F938" s="98">
        <v>2.4</v>
      </c>
    </row>
    <row r="939" spans="1:6" ht="12.75">
      <c r="A939" s="116" t="s">
        <v>213</v>
      </c>
      <c r="B939" s="117"/>
      <c r="C939" s="117"/>
      <c r="D939" s="117"/>
      <c r="E939" s="118"/>
      <c r="F939" s="98">
        <v>3.03</v>
      </c>
    </row>
    <row r="940" spans="1:6" ht="12.75">
      <c r="A940" s="116" t="s">
        <v>214</v>
      </c>
      <c r="B940" s="117"/>
      <c r="C940" s="117"/>
      <c r="D940" s="117"/>
      <c r="E940" s="118"/>
      <c r="F940" s="98">
        <v>0.77</v>
      </c>
    </row>
    <row r="941" spans="1:6" ht="12.75">
      <c r="A941" s="116" t="s">
        <v>215</v>
      </c>
      <c r="B941" s="117"/>
      <c r="C941" s="117"/>
      <c r="D941" s="117"/>
      <c r="E941" s="118"/>
      <c r="F941" s="98">
        <v>0.76</v>
      </c>
    </row>
    <row r="942" spans="1:6" ht="12.75" customHeight="1">
      <c r="A942" s="116" t="s">
        <v>216</v>
      </c>
      <c r="B942" s="117"/>
      <c r="C942" s="117"/>
      <c r="D942" s="117"/>
      <c r="E942" s="118"/>
      <c r="F942" s="98">
        <v>0</v>
      </c>
    </row>
    <row r="943" spans="1:6" ht="12.75">
      <c r="A943" s="116" t="s">
        <v>217</v>
      </c>
      <c r="B943" s="117"/>
      <c r="C943" s="117"/>
      <c r="D943" s="117"/>
      <c r="E943" s="118"/>
      <c r="F943" s="98">
        <v>1.53</v>
      </c>
    </row>
    <row r="944" spans="1:6" ht="12.75">
      <c r="A944" s="116" t="s">
        <v>218</v>
      </c>
      <c r="B944" s="117"/>
      <c r="C944" s="117"/>
      <c r="D944" s="117"/>
      <c r="E944" s="118"/>
      <c r="F944" s="98">
        <v>4.56</v>
      </c>
    </row>
    <row r="945" spans="1:6" ht="12.75">
      <c r="A945" s="116" t="s">
        <v>219</v>
      </c>
      <c r="B945" s="117"/>
      <c r="C945" s="117"/>
      <c r="D945" s="117"/>
      <c r="E945" s="118"/>
      <c r="F945" s="98">
        <v>55</v>
      </c>
    </row>
    <row r="946" spans="1:6" ht="12.75">
      <c r="A946" s="116" t="s">
        <v>220</v>
      </c>
      <c r="B946" s="117"/>
      <c r="C946" s="117"/>
      <c r="D946" s="117"/>
      <c r="E946" s="118"/>
      <c r="F946" s="98">
        <v>250.91</v>
      </c>
    </row>
    <row r="947" spans="1:6" ht="12.75">
      <c r="A947" s="119"/>
      <c r="B947" s="120"/>
      <c r="C947" s="120"/>
      <c r="D947" s="120"/>
      <c r="E947" s="120"/>
      <c r="F947" s="121"/>
    </row>
    <row r="948" spans="1:6" ht="38.25">
      <c r="A948" s="100" t="s">
        <v>136</v>
      </c>
      <c r="B948" s="101" t="s">
        <v>137</v>
      </c>
      <c r="C948" s="102" t="s">
        <v>204</v>
      </c>
      <c r="D948" s="103"/>
      <c r="E948" s="104"/>
      <c r="F948" s="105"/>
    </row>
    <row r="949" spans="1:6" ht="12.75">
      <c r="A949" s="95" t="s">
        <v>357</v>
      </c>
      <c r="B949" s="96" t="s">
        <v>358</v>
      </c>
      <c r="C949" s="97" t="s">
        <v>191</v>
      </c>
      <c r="D949" s="92">
        <v>0.01</v>
      </c>
      <c r="E949" s="93">
        <v>2.75</v>
      </c>
      <c r="F949" s="94">
        <v>0.03</v>
      </c>
    </row>
    <row r="950" spans="1:6" ht="38.25">
      <c r="A950" s="95" t="s">
        <v>359</v>
      </c>
      <c r="B950" s="96" t="s">
        <v>137</v>
      </c>
      <c r="C950" s="97" t="s">
        <v>14</v>
      </c>
      <c r="D950" s="92">
        <v>1</v>
      </c>
      <c r="E950" s="93">
        <v>0.08</v>
      </c>
      <c r="F950" s="94">
        <v>0.08</v>
      </c>
    </row>
    <row r="951" spans="1:6" ht="12.75">
      <c r="A951" s="116" t="s">
        <v>211</v>
      </c>
      <c r="B951" s="117"/>
      <c r="C951" s="117"/>
      <c r="D951" s="117"/>
      <c r="E951" s="118"/>
      <c r="F951" s="98">
        <v>0.03</v>
      </c>
    </row>
    <row r="952" spans="1:6" ht="12.75">
      <c r="A952" s="116" t="s">
        <v>212</v>
      </c>
      <c r="B952" s="117"/>
      <c r="C952" s="117"/>
      <c r="D952" s="117"/>
      <c r="E952" s="118"/>
      <c r="F952" s="98">
        <v>0.08</v>
      </c>
    </row>
    <row r="953" spans="1:6" ht="12.75">
      <c r="A953" s="116" t="s">
        <v>213</v>
      </c>
      <c r="B953" s="117"/>
      <c r="C953" s="117"/>
      <c r="D953" s="117"/>
      <c r="E953" s="118"/>
      <c r="F953" s="98">
        <v>0.11</v>
      </c>
    </row>
    <row r="954" spans="1:6" ht="12.75">
      <c r="A954" s="116" t="s">
        <v>214</v>
      </c>
      <c r="B954" s="117"/>
      <c r="C954" s="117"/>
      <c r="D954" s="117"/>
      <c r="E954" s="118"/>
      <c r="F954" s="98">
        <v>0.03</v>
      </c>
    </row>
    <row r="955" spans="1:6" ht="12.75">
      <c r="A955" s="116" t="s">
        <v>215</v>
      </c>
      <c r="B955" s="117"/>
      <c r="C955" s="117"/>
      <c r="D955" s="117"/>
      <c r="E955" s="118"/>
      <c r="F955" s="98">
        <v>0.03</v>
      </c>
    </row>
    <row r="956" spans="1:6" ht="12.75">
      <c r="A956" s="116" t="s">
        <v>216</v>
      </c>
      <c r="B956" s="117"/>
      <c r="C956" s="117"/>
      <c r="D956" s="117"/>
      <c r="E956" s="118"/>
      <c r="F956" s="98">
        <v>0</v>
      </c>
    </row>
    <row r="957" spans="1:6" ht="12.75">
      <c r="A957" s="116" t="s">
        <v>217</v>
      </c>
      <c r="B957" s="117"/>
      <c r="C957" s="117"/>
      <c r="D957" s="117"/>
      <c r="E957" s="118"/>
      <c r="F957" s="98">
        <v>0.06</v>
      </c>
    </row>
    <row r="958" spans="1:6" ht="12.75">
      <c r="A958" s="116" t="s">
        <v>218</v>
      </c>
      <c r="B958" s="117"/>
      <c r="C958" s="117"/>
      <c r="D958" s="117"/>
      <c r="E958" s="118"/>
      <c r="F958" s="98">
        <v>0.17</v>
      </c>
    </row>
    <row r="959" spans="1:6" ht="12.75">
      <c r="A959" s="116" t="s">
        <v>219</v>
      </c>
      <c r="B959" s="117"/>
      <c r="C959" s="117"/>
      <c r="D959" s="117"/>
      <c r="E959" s="118"/>
      <c r="F959" s="98">
        <v>80</v>
      </c>
    </row>
    <row r="960" spans="1:6" ht="12.75">
      <c r="A960" s="116" t="s">
        <v>220</v>
      </c>
      <c r="B960" s="117"/>
      <c r="C960" s="117"/>
      <c r="D960" s="117"/>
      <c r="E960" s="118"/>
      <c r="F960" s="98">
        <v>13.57</v>
      </c>
    </row>
    <row r="961" spans="1:6" ht="12.75">
      <c r="A961" s="119"/>
      <c r="B961" s="120"/>
      <c r="C961" s="120"/>
      <c r="D961" s="120"/>
      <c r="E961" s="120"/>
      <c r="F961" s="121"/>
    </row>
    <row r="962" spans="1:6" ht="12.75" customHeight="1">
      <c r="A962" s="100" t="s">
        <v>138</v>
      </c>
      <c r="B962" s="122" t="s">
        <v>139</v>
      </c>
      <c r="C962" s="123"/>
      <c r="D962" s="123"/>
      <c r="E962" s="123"/>
      <c r="F962" s="124"/>
    </row>
    <row r="963" spans="1:6" ht="25.5">
      <c r="A963" s="100" t="s">
        <v>140</v>
      </c>
      <c r="B963" s="101" t="s">
        <v>141</v>
      </c>
      <c r="C963" s="102" t="s">
        <v>235</v>
      </c>
      <c r="D963" s="103"/>
      <c r="E963" s="104"/>
      <c r="F963" s="105"/>
    </row>
    <row r="964" spans="1:6" ht="25.5">
      <c r="A964" s="95" t="s">
        <v>185</v>
      </c>
      <c r="B964" s="96" t="s">
        <v>141</v>
      </c>
      <c r="C964" s="97" t="s">
        <v>27</v>
      </c>
      <c r="D964" s="92">
        <v>1</v>
      </c>
      <c r="E964" s="93">
        <v>33225</v>
      </c>
      <c r="F964" s="94">
        <v>33225</v>
      </c>
    </row>
    <row r="965" spans="1:6" ht="12.75">
      <c r="A965" s="116" t="s">
        <v>211</v>
      </c>
      <c r="B965" s="117"/>
      <c r="C965" s="117"/>
      <c r="D965" s="117"/>
      <c r="E965" s="118"/>
      <c r="F965" s="98">
        <v>0</v>
      </c>
    </row>
    <row r="966" spans="1:6" ht="12.75">
      <c r="A966" s="116" t="s">
        <v>212</v>
      </c>
      <c r="B966" s="117"/>
      <c r="C966" s="117"/>
      <c r="D966" s="117"/>
      <c r="E966" s="118"/>
      <c r="F966" s="98">
        <v>33225</v>
      </c>
    </row>
    <row r="967" spans="1:6" ht="12.75">
      <c r="A967" s="116" t="s">
        <v>213</v>
      </c>
      <c r="B967" s="117"/>
      <c r="C967" s="117"/>
      <c r="D967" s="117"/>
      <c r="E967" s="118"/>
      <c r="F967" s="98">
        <v>33225</v>
      </c>
    </row>
    <row r="968" spans="1:6" ht="12.75">
      <c r="A968" s="116" t="s">
        <v>214</v>
      </c>
      <c r="B968" s="117"/>
      <c r="C968" s="117"/>
      <c r="D968" s="117"/>
      <c r="E968" s="118"/>
      <c r="F968" s="98">
        <v>0</v>
      </c>
    </row>
    <row r="969" spans="1:6" ht="12.75">
      <c r="A969" s="116" t="s">
        <v>215</v>
      </c>
      <c r="B969" s="117"/>
      <c r="C969" s="117"/>
      <c r="D969" s="117"/>
      <c r="E969" s="118"/>
      <c r="F969" s="98">
        <v>6645</v>
      </c>
    </row>
    <row r="970" spans="1:6" ht="12.75">
      <c r="A970" s="116" t="s">
        <v>216</v>
      </c>
      <c r="B970" s="117"/>
      <c r="C970" s="117"/>
      <c r="D970" s="117"/>
      <c r="E970" s="118"/>
      <c r="F970" s="98">
        <v>0</v>
      </c>
    </row>
    <row r="971" spans="1:6" ht="12.75">
      <c r="A971" s="116" t="s">
        <v>217</v>
      </c>
      <c r="B971" s="117"/>
      <c r="C971" s="117"/>
      <c r="D971" s="117"/>
      <c r="E971" s="118"/>
      <c r="F971" s="98">
        <v>6645</v>
      </c>
    </row>
    <row r="972" spans="1:6" ht="12.75">
      <c r="A972" s="116" t="s">
        <v>218</v>
      </c>
      <c r="B972" s="117"/>
      <c r="C972" s="117"/>
      <c r="D972" s="117"/>
      <c r="E972" s="118"/>
      <c r="F972" s="98">
        <v>39870</v>
      </c>
    </row>
    <row r="973" spans="1:6" ht="12.75">
      <c r="A973" s="116" t="s">
        <v>219</v>
      </c>
      <c r="B973" s="117"/>
      <c r="C973" s="117"/>
      <c r="D973" s="117"/>
      <c r="E973" s="118"/>
      <c r="F973" s="98">
        <v>1</v>
      </c>
    </row>
    <row r="974" spans="1:6" ht="12.75">
      <c r="A974" s="116" t="s">
        <v>220</v>
      </c>
      <c r="B974" s="117"/>
      <c r="C974" s="117"/>
      <c r="D974" s="117"/>
      <c r="E974" s="118"/>
      <c r="F974" s="98">
        <v>39870</v>
      </c>
    </row>
    <row r="975" spans="1:6" ht="12.75">
      <c r="A975" s="119"/>
      <c r="B975" s="120"/>
      <c r="C975" s="120"/>
      <c r="D975" s="120"/>
      <c r="E975" s="120"/>
      <c r="F975" s="121"/>
    </row>
    <row r="976" spans="1:6" ht="25.5">
      <c r="A976" s="100" t="s">
        <v>142</v>
      </c>
      <c r="B976" s="101" t="s">
        <v>143</v>
      </c>
      <c r="C976" s="102" t="s">
        <v>235</v>
      </c>
      <c r="D976" s="103"/>
      <c r="E976" s="104"/>
      <c r="F976" s="105"/>
    </row>
    <row r="977" spans="1:6" ht="25.5">
      <c r="A977" s="95" t="s">
        <v>187</v>
      </c>
      <c r="B977" s="96" t="s">
        <v>143</v>
      </c>
      <c r="C977" s="97" t="s">
        <v>27</v>
      </c>
      <c r="D977" s="92">
        <v>1</v>
      </c>
      <c r="E977" s="93">
        <v>18650</v>
      </c>
      <c r="F977" s="94">
        <v>18650</v>
      </c>
    </row>
    <row r="978" spans="1:6" ht="12.75">
      <c r="A978" s="116" t="s">
        <v>211</v>
      </c>
      <c r="B978" s="117"/>
      <c r="C978" s="117"/>
      <c r="D978" s="117"/>
      <c r="E978" s="118"/>
      <c r="F978" s="98">
        <v>0</v>
      </c>
    </row>
    <row r="979" spans="1:6" ht="12.75">
      <c r="A979" s="116" t="s">
        <v>212</v>
      </c>
      <c r="B979" s="117"/>
      <c r="C979" s="117"/>
      <c r="D979" s="117"/>
      <c r="E979" s="118"/>
      <c r="F979" s="98">
        <v>18650</v>
      </c>
    </row>
    <row r="980" spans="1:6" ht="12.75">
      <c r="A980" s="116" t="s">
        <v>213</v>
      </c>
      <c r="B980" s="117"/>
      <c r="C980" s="117"/>
      <c r="D980" s="117"/>
      <c r="E980" s="118"/>
      <c r="F980" s="98">
        <v>18650</v>
      </c>
    </row>
    <row r="981" spans="1:6" ht="12.75">
      <c r="A981" s="116" t="s">
        <v>214</v>
      </c>
      <c r="B981" s="117"/>
      <c r="C981" s="117"/>
      <c r="D981" s="117"/>
      <c r="E981" s="118"/>
      <c r="F981" s="98">
        <v>0</v>
      </c>
    </row>
    <row r="982" spans="1:6" ht="12.75">
      <c r="A982" s="116" t="s">
        <v>215</v>
      </c>
      <c r="B982" s="117"/>
      <c r="C982" s="117"/>
      <c r="D982" s="117"/>
      <c r="E982" s="118"/>
      <c r="F982" s="98">
        <v>3730</v>
      </c>
    </row>
    <row r="983" spans="1:6" ht="12.75">
      <c r="A983" s="116" t="s">
        <v>216</v>
      </c>
      <c r="B983" s="117"/>
      <c r="C983" s="117"/>
      <c r="D983" s="117"/>
      <c r="E983" s="118"/>
      <c r="F983" s="98">
        <v>0</v>
      </c>
    </row>
    <row r="984" spans="1:6" ht="12.75">
      <c r="A984" s="116" t="s">
        <v>217</v>
      </c>
      <c r="B984" s="117"/>
      <c r="C984" s="117"/>
      <c r="D984" s="117"/>
      <c r="E984" s="118"/>
      <c r="F984" s="98">
        <v>3730</v>
      </c>
    </row>
    <row r="985" spans="1:6" ht="12.75">
      <c r="A985" s="116" t="s">
        <v>218</v>
      </c>
      <c r="B985" s="117"/>
      <c r="C985" s="117"/>
      <c r="D985" s="117"/>
      <c r="E985" s="118"/>
      <c r="F985" s="98">
        <v>22380</v>
      </c>
    </row>
    <row r="986" spans="1:6" ht="12.75">
      <c r="A986" s="116" t="s">
        <v>219</v>
      </c>
      <c r="B986" s="117"/>
      <c r="C986" s="117"/>
      <c r="D986" s="117"/>
      <c r="E986" s="118"/>
      <c r="F986" s="98">
        <v>1</v>
      </c>
    </row>
    <row r="987" spans="1:6" ht="12.75">
      <c r="A987" s="116" t="s">
        <v>220</v>
      </c>
      <c r="B987" s="117"/>
      <c r="C987" s="117"/>
      <c r="D987" s="117"/>
      <c r="E987" s="118"/>
      <c r="F987" s="98">
        <v>22380</v>
      </c>
    </row>
    <row r="988" spans="1:6" ht="12.75">
      <c r="A988" s="119"/>
      <c r="B988" s="120"/>
      <c r="C988" s="120"/>
      <c r="D988" s="120"/>
      <c r="E988" s="120"/>
      <c r="F988" s="121"/>
    </row>
    <row r="989" spans="1:6" ht="12.75">
      <c r="A989" s="100" t="s">
        <v>144</v>
      </c>
      <c r="B989" s="101" t="s">
        <v>145</v>
      </c>
      <c r="C989" s="102" t="s">
        <v>235</v>
      </c>
      <c r="D989" s="103"/>
      <c r="E989" s="104"/>
      <c r="F989" s="105"/>
    </row>
    <row r="990" spans="1:6" ht="12.75">
      <c r="A990" s="95" t="s">
        <v>360</v>
      </c>
      <c r="B990" s="96" t="s">
        <v>145</v>
      </c>
      <c r="C990" s="97" t="s">
        <v>27</v>
      </c>
      <c r="D990" s="92">
        <v>1</v>
      </c>
      <c r="E990" s="93">
        <v>49</v>
      </c>
      <c r="F990" s="94">
        <v>49</v>
      </c>
    </row>
    <row r="991" spans="1:6" ht="12.75">
      <c r="A991" s="116" t="s">
        <v>211</v>
      </c>
      <c r="B991" s="117"/>
      <c r="C991" s="117"/>
      <c r="D991" s="117"/>
      <c r="E991" s="118"/>
      <c r="F991" s="98">
        <v>0</v>
      </c>
    </row>
    <row r="992" spans="1:6" ht="12.75">
      <c r="A992" s="116" t="s">
        <v>212</v>
      </c>
      <c r="B992" s="117"/>
      <c r="C992" s="117"/>
      <c r="D992" s="117"/>
      <c r="E992" s="118"/>
      <c r="F992" s="98">
        <v>49</v>
      </c>
    </row>
    <row r="993" spans="1:6" ht="12.75">
      <c r="A993" s="116" t="s">
        <v>213</v>
      </c>
      <c r="B993" s="117"/>
      <c r="C993" s="117"/>
      <c r="D993" s="117"/>
      <c r="E993" s="118"/>
      <c r="F993" s="98">
        <v>49</v>
      </c>
    </row>
    <row r="994" spans="1:6" ht="12.75">
      <c r="A994" s="116" t="s">
        <v>214</v>
      </c>
      <c r="B994" s="117"/>
      <c r="C994" s="117"/>
      <c r="D994" s="117"/>
      <c r="E994" s="118"/>
      <c r="F994" s="98">
        <v>0</v>
      </c>
    </row>
    <row r="995" spans="1:6" ht="12.75">
      <c r="A995" s="116" t="s">
        <v>215</v>
      </c>
      <c r="B995" s="117"/>
      <c r="C995" s="117"/>
      <c r="D995" s="117"/>
      <c r="E995" s="118"/>
      <c r="F995" s="98">
        <v>9.8</v>
      </c>
    </row>
    <row r="996" spans="1:6" ht="12.75">
      <c r="A996" s="116" t="s">
        <v>216</v>
      </c>
      <c r="B996" s="117"/>
      <c r="C996" s="117"/>
      <c r="D996" s="117"/>
      <c r="E996" s="118"/>
      <c r="F996" s="98">
        <v>0</v>
      </c>
    </row>
    <row r="997" spans="1:6" ht="12.75">
      <c r="A997" s="116" t="s">
        <v>217</v>
      </c>
      <c r="B997" s="117"/>
      <c r="C997" s="117"/>
      <c r="D997" s="117"/>
      <c r="E997" s="118"/>
      <c r="F997" s="98">
        <v>9.8</v>
      </c>
    </row>
    <row r="998" spans="1:6" ht="12.75">
      <c r="A998" s="116" t="s">
        <v>218</v>
      </c>
      <c r="B998" s="117"/>
      <c r="C998" s="117"/>
      <c r="D998" s="117"/>
      <c r="E998" s="118"/>
      <c r="F998" s="98">
        <v>58.8</v>
      </c>
    </row>
    <row r="999" spans="1:6" ht="12.75">
      <c r="A999" s="116" t="s">
        <v>219</v>
      </c>
      <c r="B999" s="117"/>
      <c r="C999" s="117"/>
      <c r="D999" s="117"/>
      <c r="E999" s="118"/>
      <c r="F999" s="98">
        <v>4</v>
      </c>
    </row>
    <row r="1000" spans="1:6" ht="12.75">
      <c r="A1000" s="116" t="s">
        <v>220</v>
      </c>
      <c r="B1000" s="117"/>
      <c r="C1000" s="117"/>
      <c r="D1000" s="117"/>
      <c r="E1000" s="118"/>
      <c r="F1000" s="98">
        <v>235.2</v>
      </c>
    </row>
    <row r="1001" spans="1:6" ht="12.75">
      <c r="A1001" s="119"/>
      <c r="B1001" s="120"/>
      <c r="C1001" s="120"/>
      <c r="D1001" s="120"/>
      <c r="E1001" s="120"/>
      <c r="F1001" s="121"/>
    </row>
    <row r="1002" spans="1:6" ht="25.5">
      <c r="A1002" s="100" t="s">
        <v>146</v>
      </c>
      <c r="B1002" s="101" t="s">
        <v>147</v>
      </c>
      <c r="C1002" s="102" t="s">
        <v>235</v>
      </c>
      <c r="D1002" s="103"/>
      <c r="E1002" s="104"/>
      <c r="F1002" s="105"/>
    </row>
    <row r="1003" spans="1:6" ht="25.5">
      <c r="A1003" s="95" t="s">
        <v>189</v>
      </c>
      <c r="B1003" s="96" t="s">
        <v>147</v>
      </c>
      <c r="C1003" s="97" t="s">
        <v>27</v>
      </c>
      <c r="D1003" s="92">
        <v>1</v>
      </c>
      <c r="E1003" s="93">
        <v>5775</v>
      </c>
      <c r="F1003" s="94">
        <v>5775</v>
      </c>
    </row>
    <row r="1004" spans="1:6" ht="12.75">
      <c r="A1004" s="116" t="s">
        <v>211</v>
      </c>
      <c r="B1004" s="117"/>
      <c r="C1004" s="117"/>
      <c r="D1004" s="117"/>
      <c r="E1004" s="118"/>
      <c r="F1004" s="98">
        <v>0</v>
      </c>
    </row>
    <row r="1005" spans="1:6" ht="12.75">
      <c r="A1005" s="116" t="s">
        <v>212</v>
      </c>
      <c r="B1005" s="117"/>
      <c r="C1005" s="117"/>
      <c r="D1005" s="117"/>
      <c r="E1005" s="118"/>
      <c r="F1005" s="98">
        <v>5775</v>
      </c>
    </row>
    <row r="1006" spans="1:6" ht="12.75">
      <c r="A1006" s="116" t="s">
        <v>213</v>
      </c>
      <c r="B1006" s="117"/>
      <c r="C1006" s="117"/>
      <c r="D1006" s="117"/>
      <c r="E1006" s="118"/>
      <c r="F1006" s="98">
        <v>5775</v>
      </c>
    </row>
    <row r="1007" spans="1:6" ht="12.75">
      <c r="A1007" s="116" t="s">
        <v>214</v>
      </c>
      <c r="B1007" s="117"/>
      <c r="C1007" s="117"/>
      <c r="D1007" s="117"/>
      <c r="E1007" s="118"/>
      <c r="F1007" s="98">
        <v>0</v>
      </c>
    </row>
    <row r="1008" spans="1:6" ht="12.75">
      <c r="A1008" s="116" t="s">
        <v>215</v>
      </c>
      <c r="B1008" s="117"/>
      <c r="C1008" s="117"/>
      <c r="D1008" s="117"/>
      <c r="E1008" s="118"/>
      <c r="F1008" s="98">
        <v>1155</v>
      </c>
    </row>
    <row r="1009" spans="1:6" ht="12.75">
      <c r="A1009" s="116" t="s">
        <v>216</v>
      </c>
      <c r="B1009" s="117"/>
      <c r="C1009" s="117"/>
      <c r="D1009" s="117"/>
      <c r="E1009" s="118"/>
      <c r="F1009" s="98">
        <v>0</v>
      </c>
    </row>
    <row r="1010" spans="1:6" ht="12.75">
      <c r="A1010" s="116" t="s">
        <v>217</v>
      </c>
      <c r="B1010" s="117"/>
      <c r="C1010" s="117"/>
      <c r="D1010" s="117"/>
      <c r="E1010" s="118"/>
      <c r="F1010" s="98">
        <v>1155</v>
      </c>
    </row>
    <row r="1011" spans="1:6" ht="12.75">
      <c r="A1011" s="116" t="s">
        <v>218</v>
      </c>
      <c r="B1011" s="117"/>
      <c r="C1011" s="117"/>
      <c r="D1011" s="117"/>
      <c r="E1011" s="118"/>
      <c r="F1011" s="98">
        <v>6930</v>
      </c>
    </row>
    <row r="1012" spans="1:6" ht="12.75">
      <c r="A1012" s="116" t="s">
        <v>219</v>
      </c>
      <c r="B1012" s="117"/>
      <c r="C1012" s="117"/>
      <c r="D1012" s="117"/>
      <c r="E1012" s="118"/>
      <c r="F1012" s="98">
        <v>7</v>
      </c>
    </row>
    <row r="1013" spans="1:6" ht="12.75">
      <c r="A1013" s="116" t="s">
        <v>220</v>
      </c>
      <c r="B1013" s="117"/>
      <c r="C1013" s="117"/>
      <c r="D1013" s="117"/>
      <c r="E1013" s="118"/>
      <c r="F1013" s="98">
        <v>48510</v>
      </c>
    </row>
    <row r="1014" spans="1:6" ht="12.75">
      <c r="A1014" s="119"/>
      <c r="B1014" s="120"/>
      <c r="C1014" s="120"/>
      <c r="D1014" s="120"/>
      <c r="E1014" s="120"/>
      <c r="F1014" s="121"/>
    </row>
    <row r="1015" spans="1:6" ht="25.5">
      <c r="A1015" s="100" t="s">
        <v>148</v>
      </c>
      <c r="B1015" s="101" t="s">
        <v>149</v>
      </c>
      <c r="C1015" s="102" t="s">
        <v>235</v>
      </c>
      <c r="D1015" s="103"/>
      <c r="E1015" s="104"/>
      <c r="F1015" s="105"/>
    </row>
    <row r="1016" spans="1:6" ht="25.5">
      <c r="A1016" s="95" t="s">
        <v>192</v>
      </c>
      <c r="B1016" s="96" t="s">
        <v>149</v>
      </c>
      <c r="C1016" s="97" t="s">
        <v>27</v>
      </c>
      <c r="D1016" s="92">
        <v>1</v>
      </c>
      <c r="E1016" s="93">
        <v>5450</v>
      </c>
      <c r="F1016" s="94">
        <v>5450</v>
      </c>
    </row>
    <row r="1017" spans="1:6" ht="12.75">
      <c r="A1017" s="116" t="s">
        <v>211</v>
      </c>
      <c r="B1017" s="117"/>
      <c r="C1017" s="117"/>
      <c r="D1017" s="117"/>
      <c r="E1017" s="118"/>
      <c r="F1017" s="98">
        <v>0</v>
      </c>
    </row>
    <row r="1018" spans="1:6" ht="12.75">
      <c r="A1018" s="116" t="s">
        <v>212</v>
      </c>
      <c r="B1018" s="117"/>
      <c r="C1018" s="117"/>
      <c r="D1018" s="117"/>
      <c r="E1018" s="118"/>
      <c r="F1018" s="98">
        <v>5450</v>
      </c>
    </row>
    <row r="1019" spans="1:6" ht="12.75">
      <c r="A1019" s="116" t="s">
        <v>213</v>
      </c>
      <c r="B1019" s="117"/>
      <c r="C1019" s="117"/>
      <c r="D1019" s="117"/>
      <c r="E1019" s="118"/>
      <c r="F1019" s="98">
        <v>5450</v>
      </c>
    </row>
    <row r="1020" spans="1:6" ht="12.75">
      <c r="A1020" s="116" t="s">
        <v>214</v>
      </c>
      <c r="B1020" s="117"/>
      <c r="C1020" s="117"/>
      <c r="D1020" s="117"/>
      <c r="E1020" s="118"/>
      <c r="F1020" s="98">
        <v>0</v>
      </c>
    </row>
    <row r="1021" spans="1:6" ht="12.75">
      <c r="A1021" s="116" t="s">
        <v>215</v>
      </c>
      <c r="B1021" s="117"/>
      <c r="C1021" s="117"/>
      <c r="D1021" s="117"/>
      <c r="E1021" s="118"/>
      <c r="F1021" s="98">
        <v>1090</v>
      </c>
    </row>
    <row r="1022" spans="1:6" ht="12.75">
      <c r="A1022" s="116" t="s">
        <v>216</v>
      </c>
      <c r="B1022" s="117"/>
      <c r="C1022" s="117"/>
      <c r="D1022" s="117"/>
      <c r="E1022" s="118"/>
      <c r="F1022" s="98">
        <v>0</v>
      </c>
    </row>
    <row r="1023" spans="1:6" ht="12.75">
      <c r="A1023" s="116" t="s">
        <v>217</v>
      </c>
      <c r="B1023" s="117"/>
      <c r="C1023" s="117"/>
      <c r="D1023" s="117"/>
      <c r="E1023" s="118"/>
      <c r="F1023" s="98">
        <v>1090</v>
      </c>
    </row>
    <row r="1024" spans="1:6" ht="12.75">
      <c r="A1024" s="116" t="s">
        <v>218</v>
      </c>
      <c r="B1024" s="117"/>
      <c r="C1024" s="117"/>
      <c r="D1024" s="117"/>
      <c r="E1024" s="118"/>
      <c r="F1024" s="98">
        <v>6540</v>
      </c>
    </row>
    <row r="1025" spans="1:6" ht="12.75">
      <c r="A1025" s="116" t="s">
        <v>219</v>
      </c>
      <c r="B1025" s="117"/>
      <c r="C1025" s="117"/>
      <c r="D1025" s="117"/>
      <c r="E1025" s="118"/>
      <c r="F1025" s="98">
        <v>6</v>
      </c>
    </row>
    <row r="1026" spans="1:6" ht="12.75">
      <c r="A1026" s="116" t="s">
        <v>220</v>
      </c>
      <c r="B1026" s="117"/>
      <c r="C1026" s="117"/>
      <c r="D1026" s="117"/>
      <c r="E1026" s="118"/>
      <c r="F1026" s="98">
        <v>39240</v>
      </c>
    </row>
    <row r="1027" spans="1:6" ht="12.75">
      <c r="A1027" s="119"/>
      <c r="B1027" s="120"/>
      <c r="C1027" s="120"/>
      <c r="D1027" s="120"/>
      <c r="E1027" s="120"/>
      <c r="F1027" s="121"/>
    </row>
    <row r="1028" spans="1:6" ht="25.5">
      <c r="A1028" s="100" t="s">
        <v>150</v>
      </c>
      <c r="B1028" s="101" t="s">
        <v>151</v>
      </c>
      <c r="C1028" s="102" t="s">
        <v>235</v>
      </c>
      <c r="D1028" s="103"/>
      <c r="E1028" s="104"/>
      <c r="F1028" s="105"/>
    </row>
    <row r="1029" spans="1:6" ht="25.5">
      <c r="A1029" s="95" t="s">
        <v>194</v>
      </c>
      <c r="B1029" s="96" t="s">
        <v>151</v>
      </c>
      <c r="C1029" s="97" t="s">
        <v>27</v>
      </c>
      <c r="D1029" s="92">
        <v>1</v>
      </c>
      <c r="E1029" s="93">
        <v>4408</v>
      </c>
      <c r="F1029" s="94">
        <v>4408</v>
      </c>
    </row>
    <row r="1030" spans="1:6" ht="12.75">
      <c r="A1030" s="116" t="s">
        <v>211</v>
      </c>
      <c r="B1030" s="117"/>
      <c r="C1030" s="117"/>
      <c r="D1030" s="117"/>
      <c r="E1030" s="118"/>
      <c r="F1030" s="98">
        <v>0</v>
      </c>
    </row>
    <row r="1031" spans="1:6" ht="12.75">
      <c r="A1031" s="116" t="s">
        <v>212</v>
      </c>
      <c r="B1031" s="117"/>
      <c r="C1031" s="117"/>
      <c r="D1031" s="117"/>
      <c r="E1031" s="118"/>
      <c r="F1031" s="98">
        <v>4408</v>
      </c>
    </row>
    <row r="1032" spans="1:6" ht="12.75">
      <c r="A1032" s="116" t="s">
        <v>213</v>
      </c>
      <c r="B1032" s="117"/>
      <c r="C1032" s="117"/>
      <c r="D1032" s="117"/>
      <c r="E1032" s="118"/>
      <c r="F1032" s="98">
        <v>4408</v>
      </c>
    </row>
    <row r="1033" spans="1:6" ht="12.75">
      <c r="A1033" s="116" t="s">
        <v>214</v>
      </c>
      <c r="B1033" s="117"/>
      <c r="C1033" s="117"/>
      <c r="D1033" s="117"/>
      <c r="E1033" s="118"/>
      <c r="F1033" s="98">
        <v>0</v>
      </c>
    </row>
    <row r="1034" spans="1:6" ht="12.75">
      <c r="A1034" s="116" t="s">
        <v>215</v>
      </c>
      <c r="B1034" s="117"/>
      <c r="C1034" s="117"/>
      <c r="D1034" s="117"/>
      <c r="E1034" s="118"/>
      <c r="F1034" s="98">
        <v>881.6</v>
      </c>
    </row>
    <row r="1035" spans="1:6" ht="12.75">
      <c r="A1035" s="116" t="s">
        <v>216</v>
      </c>
      <c r="B1035" s="117"/>
      <c r="C1035" s="117"/>
      <c r="D1035" s="117"/>
      <c r="E1035" s="118"/>
      <c r="F1035" s="98">
        <v>0</v>
      </c>
    </row>
    <row r="1036" spans="1:6" ht="12.75">
      <c r="A1036" s="116" t="s">
        <v>217</v>
      </c>
      <c r="B1036" s="117"/>
      <c r="C1036" s="117"/>
      <c r="D1036" s="117"/>
      <c r="E1036" s="118"/>
      <c r="F1036" s="98">
        <v>881.6</v>
      </c>
    </row>
    <row r="1037" spans="1:6" ht="12.75">
      <c r="A1037" s="116" t="s">
        <v>218</v>
      </c>
      <c r="B1037" s="117"/>
      <c r="C1037" s="117"/>
      <c r="D1037" s="117"/>
      <c r="E1037" s="118"/>
      <c r="F1037" s="98">
        <v>5289.6</v>
      </c>
    </row>
    <row r="1038" spans="1:6" ht="12.75">
      <c r="A1038" s="116" t="s">
        <v>219</v>
      </c>
      <c r="B1038" s="117"/>
      <c r="C1038" s="117"/>
      <c r="D1038" s="117"/>
      <c r="E1038" s="118"/>
      <c r="F1038" s="98">
        <v>18</v>
      </c>
    </row>
    <row r="1039" spans="1:6" ht="12.75">
      <c r="A1039" s="116" t="s">
        <v>220</v>
      </c>
      <c r="B1039" s="117"/>
      <c r="C1039" s="117"/>
      <c r="D1039" s="117"/>
      <c r="E1039" s="118"/>
      <c r="F1039" s="98">
        <v>95212.8</v>
      </c>
    </row>
    <row r="1040" spans="1:6" ht="12.75">
      <c r="A1040" s="119"/>
      <c r="B1040" s="120"/>
      <c r="C1040" s="120"/>
      <c r="D1040" s="120"/>
      <c r="E1040" s="120"/>
      <c r="F1040" s="121"/>
    </row>
    <row r="1041" spans="1:6" ht="25.5">
      <c r="A1041" s="100" t="s">
        <v>152</v>
      </c>
      <c r="B1041" s="101" t="s">
        <v>153</v>
      </c>
      <c r="C1041" s="102" t="s">
        <v>235</v>
      </c>
      <c r="D1041" s="103"/>
      <c r="E1041" s="104"/>
      <c r="F1041" s="105"/>
    </row>
    <row r="1042" spans="1:6" ht="25.5">
      <c r="A1042" s="95" t="s">
        <v>361</v>
      </c>
      <c r="B1042" s="96" t="s">
        <v>153</v>
      </c>
      <c r="C1042" s="97" t="s">
        <v>27</v>
      </c>
      <c r="D1042" s="92">
        <v>1</v>
      </c>
      <c r="E1042" s="93">
        <v>5392</v>
      </c>
      <c r="F1042" s="94">
        <v>5392</v>
      </c>
    </row>
    <row r="1043" spans="1:6" ht="12.75">
      <c r="A1043" s="116" t="s">
        <v>211</v>
      </c>
      <c r="B1043" s="117"/>
      <c r="C1043" s="117"/>
      <c r="D1043" s="117"/>
      <c r="E1043" s="118"/>
      <c r="F1043" s="98">
        <v>0</v>
      </c>
    </row>
    <row r="1044" spans="1:6" ht="12.75">
      <c r="A1044" s="116" t="s">
        <v>212</v>
      </c>
      <c r="B1044" s="117"/>
      <c r="C1044" s="117"/>
      <c r="D1044" s="117"/>
      <c r="E1044" s="118"/>
      <c r="F1044" s="98">
        <v>5392</v>
      </c>
    </row>
    <row r="1045" spans="1:6" ht="12.75">
      <c r="A1045" s="116" t="s">
        <v>213</v>
      </c>
      <c r="B1045" s="117"/>
      <c r="C1045" s="117"/>
      <c r="D1045" s="117"/>
      <c r="E1045" s="118"/>
      <c r="F1045" s="98">
        <v>5392</v>
      </c>
    </row>
    <row r="1046" spans="1:6" ht="12.75" customHeight="1">
      <c r="A1046" s="116" t="s">
        <v>214</v>
      </c>
      <c r="B1046" s="117"/>
      <c r="C1046" s="117"/>
      <c r="D1046" s="117"/>
      <c r="E1046" s="118"/>
      <c r="F1046" s="98">
        <v>0</v>
      </c>
    </row>
    <row r="1047" spans="1:6" ht="12.75">
      <c r="A1047" s="116" t="s">
        <v>215</v>
      </c>
      <c r="B1047" s="117"/>
      <c r="C1047" s="117"/>
      <c r="D1047" s="117"/>
      <c r="E1047" s="118"/>
      <c r="F1047" s="98">
        <v>1078.4</v>
      </c>
    </row>
    <row r="1048" spans="1:6" ht="12.75">
      <c r="A1048" s="116" t="s">
        <v>216</v>
      </c>
      <c r="B1048" s="117"/>
      <c r="C1048" s="117"/>
      <c r="D1048" s="117"/>
      <c r="E1048" s="118"/>
      <c r="F1048" s="98">
        <v>0</v>
      </c>
    </row>
    <row r="1049" spans="1:6" ht="12.75">
      <c r="A1049" s="116" t="s">
        <v>217</v>
      </c>
      <c r="B1049" s="117"/>
      <c r="C1049" s="117"/>
      <c r="D1049" s="117"/>
      <c r="E1049" s="118"/>
      <c r="F1049" s="98">
        <v>1078.4</v>
      </c>
    </row>
    <row r="1050" spans="1:6" ht="12.75">
      <c r="A1050" s="116" t="s">
        <v>218</v>
      </c>
      <c r="B1050" s="117"/>
      <c r="C1050" s="117"/>
      <c r="D1050" s="117"/>
      <c r="E1050" s="118"/>
      <c r="F1050" s="98">
        <v>6470.4</v>
      </c>
    </row>
    <row r="1051" spans="1:6" ht="12.75">
      <c r="A1051" s="116" t="s">
        <v>219</v>
      </c>
      <c r="B1051" s="117"/>
      <c r="C1051" s="117"/>
      <c r="D1051" s="117"/>
      <c r="E1051" s="118"/>
      <c r="F1051" s="98">
        <v>2</v>
      </c>
    </row>
    <row r="1052" spans="1:6" ht="12.75">
      <c r="A1052" s="116" t="s">
        <v>220</v>
      </c>
      <c r="B1052" s="117"/>
      <c r="C1052" s="117"/>
      <c r="D1052" s="117"/>
      <c r="E1052" s="118"/>
      <c r="F1052" s="98">
        <v>12940.8</v>
      </c>
    </row>
    <row r="1053" spans="1:6" ht="12.75">
      <c r="A1053" s="119"/>
      <c r="B1053" s="120"/>
      <c r="C1053" s="120"/>
      <c r="D1053" s="120"/>
      <c r="E1053" s="120"/>
      <c r="F1053" s="121"/>
    </row>
    <row r="1054" spans="1:6" ht="12.75">
      <c r="A1054" s="100" t="s">
        <v>154</v>
      </c>
      <c r="B1054" s="101" t="s">
        <v>155</v>
      </c>
      <c r="C1054" s="102" t="s">
        <v>235</v>
      </c>
      <c r="D1054" s="103"/>
      <c r="E1054" s="104"/>
      <c r="F1054" s="105"/>
    </row>
    <row r="1055" spans="1:6" ht="12.75">
      <c r="A1055" s="95" t="s">
        <v>362</v>
      </c>
      <c r="B1055" s="96" t="s">
        <v>155</v>
      </c>
      <c r="C1055" s="97" t="s">
        <v>27</v>
      </c>
      <c r="D1055" s="92">
        <v>1</v>
      </c>
      <c r="E1055" s="93">
        <v>3600</v>
      </c>
      <c r="F1055" s="94">
        <v>3600</v>
      </c>
    </row>
    <row r="1056" spans="1:6" ht="12.75">
      <c r="A1056" s="116" t="s">
        <v>211</v>
      </c>
      <c r="B1056" s="117"/>
      <c r="C1056" s="117"/>
      <c r="D1056" s="117"/>
      <c r="E1056" s="118"/>
      <c r="F1056" s="98">
        <v>0</v>
      </c>
    </row>
    <row r="1057" spans="1:6" ht="12.75">
      <c r="A1057" s="116" t="s">
        <v>212</v>
      </c>
      <c r="B1057" s="117"/>
      <c r="C1057" s="117"/>
      <c r="D1057" s="117"/>
      <c r="E1057" s="118"/>
      <c r="F1057" s="98">
        <v>3600</v>
      </c>
    </row>
    <row r="1058" spans="1:6" ht="12.75">
      <c r="A1058" s="116" t="s">
        <v>213</v>
      </c>
      <c r="B1058" s="117"/>
      <c r="C1058" s="117"/>
      <c r="D1058" s="117"/>
      <c r="E1058" s="118"/>
      <c r="F1058" s="98">
        <v>3600</v>
      </c>
    </row>
    <row r="1059" spans="1:6" ht="12.75">
      <c r="A1059" s="116" t="s">
        <v>214</v>
      </c>
      <c r="B1059" s="117"/>
      <c r="C1059" s="117"/>
      <c r="D1059" s="117"/>
      <c r="E1059" s="118"/>
      <c r="F1059" s="98">
        <v>0</v>
      </c>
    </row>
    <row r="1060" spans="1:6" ht="12.75">
      <c r="A1060" s="116" t="s">
        <v>215</v>
      </c>
      <c r="B1060" s="117"/>
      <c r="C1060" s="117"/>
      <c r="D1060" s="117"/>
      <c r="E1060" s="118"/>
      <c r="F1060" s="98">
        <v>720</v>
      </c>
    </row>
    <row r="1061" spans="1:6" ht="12.75">
      <c r="A1061" s="116" t="s">
        <v>216</v>
      </c>
      <c r="B1061" s="117"/>
      <c r="C1061" s="117"/>
      <c r="D1061" s="117"/>
      <c r="E1061" s="118"/>
      <c r="F1061" s="98">
        <v>0</v>
      </c>
    </row>
    <row r="1062" spans="1:6" ht="12.75">
      <c r="A1062" s="116" t="s">
        <v>217</v>
      </c>
      <c r="B1062" s="117"/>
      <c r="C1062" s="117"/>
      <c r="D1062" s="117"/>
      <c r="E1062" s="118"/>
      <c r="F1062" s="98">
        <v>720</v>
      </c>
    </row>
    <row r="1063" spans="1:6" ht="12.75">
      <c r="A1063" s="116" t="s">
        <v>218</v>
      </c>
      <c r="B1063" s="117"/>
      <c r="C1063" s="117"/>
      <c r="D1063" s="117"/>
      <c r="E1063" s="118"/>
      <c r="F1063" s="98">
        <v>4320</v>
      </c>
    </row>
    <row r="1064" spans="1:6" ht="12.75">
      <c r="A1064" s="116" t="s">
        <v>219</v>
      </c>
      <c r="B1064" s="117"/>
      <c r="C1064" s="117"/>
      <c r="D1064" s="117"/>
      <c r="E1064" s="118"/>
      <c r="F1064" s="98">
        <v>4</v>
      </c>
    </row>
    <row r="1065" spans="1:6" ht="12.75">
      <c r="A1065" s="116" t="s">
        <v>220</v>
      </c>
      <c r="B1065" s="117"/>
      <c r="C1065" s="117"/>
      <c r="D1065" s="117"/>
      <c r="E1065" s="118"/>
      <c r="F1065" s="98">
        <v>17280</v>
      </c>
    </row>
    <row r="1066" spans="1:6" ht="12.75">
      <c r="A1066" s="119"/>
      <c r="B1066" s="120"/>
      <c r="C1066" s="120"/>
      <c r="D1066" s="120"/>
      <c r="E1066" s="120"/>
      <c r="F1066" s="121"/>
    </row>
    <row r="1067" spans="1:6" ht="12.75">
      <c r="A1067" s="100" t="s">
        <v>156</v>
      </c>
      <c r="B1067" s="101" t="s">
        <v>157</v>
      </c>
      <c r="C1067" s="102" t="s">
        <v>235</v>
      </c>
      <c r="D1067" s="103"/>
      <c r="E1067" s="104"/>
      <c r="F1067" s="105"/>
    </row>
    <row r="1068" spans="1:6" ht="12.75">
      <c r="A1068" s="95" t="s">
        <v>363</v>
      </c>
      <c r="B1068" s="96" t="s">
        <v>364</v>
      </c>
      <c r="C1068" s="97" t="s">
        <v>27</v>
      </c>
      <c r="D1068" s="92">
        <v>1</v>
      </c>
      <c r="E1068" s="93">
        <v>65</v>
      </c>
      <c r="F1068" s="94">
        <v>65</v>
      </c>
    </row>
    <row r="1069" spans="1:6" ht="12.75">
      <c r="A1069" s="116" t="s">
        <v>211</v>
      </c>
      <c r="B1069" s="117"/>
      <c r="C1069" s="117"/>
      <c r="D1069" s="117"/>
      <c r="E1069" s="118"/>
      <c r="F1069" s="98">
        <v>0</v>
      </c>
    </row>
    <row r="1070" spans="1:6" ht="12.75">
      <c r="A1070" s="116" t="s">
        <v>212</v>
      </c>
      <c r="B1070" s="117"/>
      <c r="C1070" s="117"/>
      <c r="D1070" s="117"/>
      <c r="E1070" s="118"/>
      <c r="F1070" s="98">
        <v>65</v>
      </c>
    </row>
    <row r="1071" spans="1:6" ht="12.75">
      <c r="A1071" s="116" t="s">
        <v>213</v>
      </c>
      <c r="B1071" s="117"/>
      <c r="C1071" s="117"/>
      <c r="D1071" s="117"/>
      <c r="E1071" s="118"/>
      <c r="F1071" s="98">
        <v>65</v>
      </c>
    </row>
    <row r="1072" spans="1:6" ht="12.75">
      <c r="A1072" s="116" t="s">
        <v>214</v>
      </c>
      <c r="B1072" s="117"/>
      <c r="C1072" s="117"/>
      <c r="D1072" s="117"/>
      <c r="E1072" s="118"/>
      <c r="F1072" s="98">
        <v>0</v>
      </c>
    </row>
    <row r="1073" spans="1:6" ht="12.75" customHeight="1">
      <c r="A1073" s="116" t="s">
        <v>215</v>
      </c>
      <c r="B1073" s="117"/>
      <c r="C1073" s="117"/>
      <c r="D1073" s="117"/>
      <c r="E1073" s="118"/>
      <c r="F1073" s="98">
        <v>13</v>
      </c>
    </row>
    <row r="1074" spans="1:6" ht="12.75">
      <c r="A1074" s="116" t="s">
        <v>216</v>
      </c>
      <c r="B1074" s="117"/>
      <c r="C1074" s="117"/>
      <c r="D1074" s="117"/>
      <c r="E1074" s="118"/>
      <c r="F1074" s="98">
        <v>0</v>
      </c>
    </row>
    <row r="1075" spans="1:6" ht="12.75">
      <c r="A1075" s="116" t="s">
        <v>217</v>
      </c>
      <c r="B1075" s="117"/>
      <c r="C1075" s="117"/>
      <c r="D1075" s="117"/>
      <c r="E1075" s="118"/>
      <c r="F1075" s="98">
        <v>13</v>
      </c>
    </row>
    <row r="1076" spans="1:6" ht="12.75">
      <c r="A1076" s="116" t="s">
        <v>218</v>
      </c>
      <c r="B1076" s="117"/>
      <c r="C1076" s="117"/>
      <c r="D1076" s="117"/>
      <c r="E1076" s="118"/>
      <c r="F1076" s="98">
        <v>78</v>
      </c>
    </row>
    <row r="1077" spans="1:6" ht="12.75">
      <c r="A1077" s="116" t="s">
        <v>219</v>
      </c>
      <c r="B1077" s="117"/>
      <c r="C1077" s="117"/>
      <c r="D1077" s="117"/>
      <c r="E1077" s="118"/>
      <c r="F1077" s="98">
        <v>4</v>
      </c>
    </row>
    <row r="1078" spans="1:6" ht="12.75">
      <c r="A1078" s="116" t="s">
        <v>220</v>
      </c>
      <c r="B1078" s="117"/>
      <c r="C1078" s="117"/>
      <c r="D1078" s="117"/>
      <c r="E1078" s="118"/>
      <c r="F1078" s="98">
        <v>312</v>
      </c>
    </row>
    <row r="1079" spans="1:6" ht="12.75">
      <c r="A1079" s="119"/>
      <c r="B1079" s="120"/>
      <c r="C1079" s="120"/>
      <c r="D1079" s="120"/>
      <c r="E1079" s="120"/>
      <c r="F1079" s="121"/>
    </row>
    <row r="1080" spans="1:6" ht="38.25">
      <c r="A1080" s="100" t="s">
        <v>158</v>
      </c>
      <c r="B1080" s="101" t="s">
        <v>159</v>
      </c>
      <c r="C1080" s="102" t="s">
        <v>235</v>
      </c>
      <c r="D1080" s="103"/>
      <c r="E1080" s="104"/>
      <c r="F1080" s="105"/>
    </row>
    <row r="1081" spans="1:6" ht="38.25">
      <c r="A1081" s="95" t="s">
        <v>365</v>
      </c>
      <c r="B1081" s="96" t="s">
        <v>159</v>
      </c>
      <c r="C1081" s="97" t="s">
        <v>27</v>
      </c>
      <c r="D1081" s="92">
        <v>1</v>
      </c>
      <c r="E1081" s="93">
        <v>1280</v>
      </c>
      <c r="F1081" s="94">
        <v>1280</v>
      </c>
    </row>
    <row r="1082" spans="1:6" ht="12.75">
      <c r="A1082" s="116" t="s">
        <v>211</v>
      </c>
      <c r="B1082" s="117"/>
      <c r="C1082" s="117"/>
      <c r="D1082" s="117"/>
      <c r="E1082" s="118"/>
      <c r="F1082" s="98">
        <v>0</v>
      </c>
    </row>
    <row r="1083" spans="1:6" ht="12.75">
      <c r="A1083" s="116" t="s">
        <v>212</v>
      </c>
      <c r="B1083" s="117"/>
      <c r="C1083" s="117"/>
      <c r="D1083" s="117"/>
      <c r="E1083" s="118"/>
      <c r="F1083" s="98">
        <v>1280</v>
      </c>
    </row>
    <row r="1084" spans="1:6" ht="12.75">
      <c r="A1084" s="116" t="s">
        <v>213</v>
      </c>
      <c r="B1084" s="117"/>
      <c r="C1084" s="117"/>
      <c r="D1084" s="117"/>
      <c r="E1084" s="118"/>
      <c r="F1084" s="98">
        <v>1280</v>
      </c>
    </row>
    <row r="1085" spans="1:6" ht="12.75">
      <c r="A1085" s="116" t="s">
        <v>214</v>
      </c>
      <c r="B1085" s="117"/>
      <c r="C1085" s="117"/>
      <c r="D1085" s="117"/>
      <c r="E1085" s="118"/>
      <c r="F1085" s="98">
        <v>0</v>
      </c>
    </row>
    <row r="1086" spans="1:6" ht="12.75">
      <c r="A1086" s="116" t="s">
        <v>215</v>
      </c>
      <c r="B1086" s="117"/>
      <c r="C1086" s="117"/>
      <c r="D1086" s="117"/>
      <c r="E1086" s="118"/>
      <c r="F1086" s="98">
        <v>256</v>
      </c>
    </row>
    <row r="1087" spans="1:6" ht="12.75">
      <c r="A1087" s="116" t="s">
        <v>216</v>
      </c>
      <c r="B1087" s="117"/>
      <c r="C1087" s="117"/>
      <c r="D1087" s="117"/>
      <c r="E1087" s="118"/>
      <c r="F1087" s="98">
        <v>0</v>
      </c>
    </row>
    <row r="1088" spans="1:6" ht="12.75">
      <c r="A1088" s="116" t="s">
        <v>217</v>
      </c>
      <c r="B1088" s="117"/>
      <c r="C1088" s="117"/>
      <c r="D1088" s="117"/>
      <c r="E1088" s="118"/>
      <c r="F1088" s="98">
        <v>256</v>
      </c>
    </row>
    <row r="1089" spans="1:6" ht="12.75">
      <c r="A1089" s="116" t="s">
        <v>218</v>
      </c>
      <c r="B1089" s="117"/>
      <c r="C1089" s="117"/>
      <c r="D1089" s="117"/>
      <c r="E1089" s="118"/>
      <c r="F1089" s="98">
        <v>1536</v>
      </c>
    </row>
    <row r="1090" spans="1:6" ht="12.75">
      <c r="A1090" s="116" t="s">
        <v>219</v>
      </c>
      <c r="B1090" s="117"/>
      <c r="C1090" s="117"/>
      <c r="D1090" s="117"/>
      <c r="E1090" s="118"/>
      <c r="F1090" s="98">
        <v>4</v>
      </c>
    </row>
    <row r="1091" spans="1:6" ht="12.75">
      <c r="A1091" s="116" t="s">
        <v>220</v>
      </c>
      <c r="B1091" s="117"/>
      <c r="C1091" s="117"/>
      <c r="D1091" s="117"/>
      <c r="E1091" s="118"/>
      <c r="F1091" s="98">
        <v>6144</v>
      </c>
    </row>
    <row r="1092" spans="1:6" ht="12.75">
      <c r="A1092" s="119"/>
      <c r="B1092" s="120"/>
      <c r="C1092" s="120"/>
      <c r="D1092" s="120"/>
      <c r="E1092" s="120"/>
      <c r="F1092" s="121"/>
    </row>
    <row r="1093" spans="1:6" ht="38.25">
      <c r="A1093" s="100" t="s">
        <v>160</v>
      </c>
      <c r="B1093" s="101" t="s">
        <v>161</v>
      </c>
      <c r="C1093" s="102" t="s">
        <v>235</v>
      </c>
      <c r="D1093" s="103"/>
      <c r="E1093" s="104"/>
      <c r="F1093" s="105"/>
    </row>
    <row r="1094" spans="1:6" ht="12.75">
      <c r="A1094" s="95" t="s">
        <v>227</v>
      </c>
      <c r="B1094" s="96" t="s">
        <v>228</v>
      </c>
      <c r="C1094" s="97" t="s">
        <v>191</v>
      </c>
      <c r="D1094" s="92">
        <v>0.25</v>
      </c>
      <c r="E1094" s="93">
        <v>3.53</v>
      </c>
      <c r="F1094" s="94">
        <v>0.88</v>
      </c>
    </row>
    <row r="1095" spans="1:6" ht="38.25">
      <c r="A1095" s="95" t="s">
        <v>366</v>
      </c>
      <c r="B1095" s="96" t="s">
        <v>161</v>
      </c>
      <c r="C1095" s="97" t="s">
        <v>27</v>
      </c>
      <c r="D1095" s="92">
        <v>1</v>
      </c>
      <c r="E1095" s="93">
        <v>75.88</v>
      </c>
      <c r="F1095" s="94">
        <v>75.88</v>
      </c>
    </row>
    <row r="1096" spans="1:6" ht="12.75">
      <c r="A1096" s="116" t="s">
        <v>211</v>
      </c>
      <c r="B1096" s="117"/>
      <c r="C1096" s="117"/>
      <c r="D1096" s="117"/>
      <c r="E1096" s="118"/>
      <c r="F1096" s="98">
        <v>0.88</v>
      </c>
    </row>
    <row r="1097" spans="1:6" ht="12.75">
      <c r="A1097" s="116" t="s">
        <v>212</v>
      </c>
      <c r="B1097" s="117"/>
      <c r="C1097" s="117"/>
      <c r="D1097" s="117"/>
      <c r="E1097" s="118"/>
      <c r="F1097" s="98">
        <v>75.88</v>
      </c>
    </row>
    <row r="1098" spans="1:6" ht="12.75">
      <c r="A1098" s="116" t="s">
        <v>213</v>
      </c>
      <c r="B1098" s="117"/>
      <c r="C1098" s="117"/>
      <c r="D1098" s="117"/>
      <c r="E1098" s="118"/>
      <c r="F1098" s="98">
        <v>76.76</v>
      </c>
    </row>
    <row r="1099" spans="1:6" ht="12.75">
      <c r="A1099" s="116" t="s">
        <v>214</v>
      </c>
      <c r="B1099" s="117"/>
      <c r="C1099" s="117"/>
      <c r="D1099" s="117"/>
      <c r="E1099" s="118"/>
      <c r="F1099" s="98">
        <v>1.09</v>
      </c>
    </row>
    <row r="1100" spans="1:6" ht="12.75">
      <c r="A1100" s="116" t="s">
        <v>215</v>
      </c>
      <c r="B1100" s="117"/>
      <c r="C1100" s="117"/>
      <c r="D1100" s="117"/>
      <c r="E1100" s="118"/>
      <c r="F1100" s="98">
        <v>15.57</v>
      </c>
    </row>
    <row r="1101" spans="1:6" ht="12.75">
      <c r="A1101" s="116" t="s">
        <v>216</v>
      </c>
      <c r="B1101" s="117"/>
      <c r="C1101" s="117"/>
      <c r="D1101" s="117"/>
      <c r="E1101" s="118"/>
      <c r="F1101" s="98">
        <v>0</v>
      </c>
    </row>
    <row r="1102" spans="1:6" ht="12.75">
      <c r="A1102" s="116" t="s">
        <v>217</v>
      </c>
      <c r="B1102" s="117"/>
      <c r="C1102" s="117"/>
      <c r="D1102" s="117"/>
      <c r="E1102" s="118"/>
      <c r="F1102" s="98">
        <v>16.66</v>
      </c>
    </row>
    <row r="1103" spans="1:6" ht="12.75">
      <c r="A1103" s="116" t="s">
        <v>218</v>
      </c>
      <c r="B1103" s="117"/>
      <c r="C1103" s="117"/>
      <c r="D1103" s="117"/>
      <c r="E1103" s="118"/>
      <c r="F1103" s="98">
        <v>93.42</v>
      </c>
    </row>
    <row r="1104" spans="1:6" ht="12.75">
      <c r="A1104" s="116" t="s">
        <v>219</v>
      </c>
      <c r="B1104" s="117"/>
      <c r="C1104" s="117"/>
      <c r="D1104" s="117"/>
      <c r="E1104" s="118"/>
      <c r="F1104" s="98">
        <v>14</v>
      </c>
    </row>
    <row r="1105" spans="1:6" ht="12.75">
      <c r="A1105" s="116" t="s">
        <v>220</v>
      </c>
      <c r="B1105" s="117"/>
      <c r="C1105" s="117"/>
      <c r="D1105" s="117"/>
      <c r="E1105" s="118"/>
      <c r="F1105" s="98">
        <v>1307.88</v>
      </c>
    </row>
    <row r="1106" spans="1:6" ht="12.75">
      <c r="A1106" s="119"/>
      <c r="B1106" s="120"/>
      <c r="C1106" s="120"/>
      <c r="D1106" s="120"/>
      <c r="E1106" s="120"/>
      <c r="F1106" s="121"/>
    </row>
    <row r="1107" spans="1:6" ht="12.75">
      <c r="A1107" s="100" t="s">
        <v>162</v>
      </c>
      <c r="B1107" s="101" t="s">
        <v>163</v>
      </c>
      <c r="C1107" s="102" t="s">
        <v>235</v>
      </c>
      <c r="D1107" s="103"/>
      <c r="E1107" s="104"/>
      <c r="F1107" s="105"/>
    </row>
    <row r="1108" spans="1:6" ht="12.75">
      <c r="A1108" s="95" t="s">
        <v>357</v>
      </c>
      <c r="B1108" s="96" t="s">
        <v>358</v>
      </c>
      <c r="C1108" s="97" t="s">
        <v>191</v>
      </c>
      <c r="D1108" s="92">
        <v>2</v>
      </c>
      <c r="E1108" s="93">
        <v>2.75</v>
      </c>
      <c r="F1108" s="94">
        <v>5.5</v>
      </c>
    </row>
    <row r="1109" spans="1:6" ht="12.75">
      <c r="A1109" s="95" t="s">
        <v>367</v>
      </c>
      <c r="B1109" s="96" t="s">
        <v>163</v>
      </c>
      <c r="C1109" s="97" t="s">
        <v>27</v>
      </c>
      <c r="D1109" s="92">
        <v>1</v>
      </c>
      <c r="E1109" s="93">
        <v>85</v>
      </c>
      <c r="F1109" s="94">
        <v>85</v>
      </c>
    </row>
    <row r="1110" spans="1:6" ht="12.75">
      <c r="A1110" s="116" t="s">
        <v>211</v>
      </c>
      <c r="B1110" s="117"/>
      <c r="C1110" s="117"/>
      <c r="D1110" s="117"/>
      <c r="E1110" s="118"/>
      <c r="F1110" s="98">
        <v>5.5</v>
      </c>
    </row>
    <row r="1111" spans="1:6" ht="12.75">
      <c r="A1111" s="116" t="s">
        <v>212</v>
      </c>
      <c r="B1111" s="117"/>
      <c r="C1111" s="117"/>
      <c r="D1111" s="117"/>
      <c r="E1111" s="118"/>
      <c r="F1111" s="98">
        <v>85</v>
      </c>
    </row>
    <row r="1112" spans="1:6" ht="12.75">
      <c r="A1112" s="116" t="s">
        <v>213</v>
      </c>
      <c r="B1112" s="117"/>
      <c r="C1112" s="117"/>
      <c r="D1112" s="117"/>
      <c r="E1112" s="118"/>
      <c r="F1112" s="98">
        <v>90.5</v>
      </c>
    </row>
    <row r="1113" spans="1:6" ht="12.75">
      <c r="A1113" s="116" t="s">
        <v>214</v>
      </c>
      <c r="B1113" s="117"/>
      <c r="C1113" s="117"/>
      <c r="D1113" s="117"/>
      <c r="E1113" s="118"/>
      <c r="F1113" s="98">
        <v>6.78</v>
      </c>
    </row>
    <row r="1114" spans="1:6" ht="12.75">
      <c r="A1114" s="116" t="s">
        <v>215</v>
      </c>
      <c r="B1114" s="117"/>
      <c r="C1114" s="117"/>
      <c r="D1114" s="117"/>
      <c r="E1114" s="118"/>
      <c r="F1114" s="98">
        <v>19.46</v>
      </c>
    </row>
    <row r="1115" spans="1:6" ht="12.75">
      <c r="A1115" s="116" t="s">
        <v>216</v>
      </c>
      <c r="B1115" s="117"/>
      <c r="C1115" s="117"/>
      <c r="D1115" s="117"/>
      <c r="E1115" s="118"/>
      <c r="F1115" s="98">
        <v>0</v>
      </c>
    </row>
    <row r="1116" spans="1:6" ht="12.75">
      <c r="A1116" s="116" t="s">
        <v>217</v>
      </c>
      <c r="B1116" s="117"/>
      <c r="C1116" s="117"/>
      <c r="D1116" s="117"/>
      <c r="E1116" s="118"/>
      <c r="F1116" s="98">
        <v>26.23</v>
      </c>
    </row>
    <row r="1117" spans="1:6" ht="12.75">
      <c r="A1117" s="116" t="s">
        <v>218</v>
      </c>
      <c r="B1117" s="117"/>
      <c r="C1117" s="117"/>
      <c r="D1117" s="117"/>
      <c r="E1117" s="118"/>
      <c r="F1117" s="98">
        <v>116.73</v>
      </c>
    </row>
    <row r="1118" spans="1:6" ht="12.75">
      <c r="A1118" s="116" t="s">
        <v>219</v>
      </c>
      <c r="B1118" s="117"/>
      <c r="C1118" s="117"/>
      <c r="D1118" s="117"/>
      <c r="E1118" s="118"/>
      <c r="F1118" s="98">
        <v>4</v>
      </c>
    </row>
    <row r="1119" spans="1:6" ht="12.75">
      <c r="A1119" s="116" t="s">
        <v>220</v>
      </c>
      <c r="B1119" s="117"/>
      <c r="C1119" s="117"/>
      <c r="D1119" s="117"/>
      <c r="E1119" s="118"/>
      <c r="F1119" s="98">
        <v>466.92</v>
      </c>
    </row>
    <row r="1120" spans="1:6" ht="12.75">
      <c r="A1120" s="119"/>
      <c r="B1120" s="120"/>
      <c r="C1120" s="120"/>
      <c r="D1120" s="120"/>
      <c r="E1120" s="120"/>
      <c r="F1120" s="121"/>
    </row>
    <row r="1121" spans="1:6" ht="12.75">
      <c r="A1121" s="100" t="s">
        <v>164</v>
      </c>
      <c r="B1121" s="101" t="s">
        <v>165</v>
      </c>
      <c r="C1121" s="102" t="s">
        <v>235</v>
      </c>
      <c r="D1121" s="103"/>
      <c r="E1121" s="104"/>
      <c r="F1121" s="105"/>
    </row>
    <row r="1122" spans="1:6" ht="12.75">
      <c r="A1122" s="95" t="s">
        <v>368</v>
      </c>
      <c r="B1122" s="96" t="s">
        <v>165</v>
      </c>
      <c r="C1122" s="97" t="s">
        <v>27</v>
      </c>
      <c r="D1122" s="92">
        <v>1</v>
      </c>
      <c r="E1122" s="93">
        <v>1060</v>
      </c>
      <c r="F1122" s="94">
        <v>1060</v>
      </c>
    </row>
    <row r="1123" spans="1:6" ht="12.75">
      <c r="A1123" s="116" t="s">
        <v>211</v>
      </c>
      <c r="B1123" s="117"/>
      <c r="C1123" s="117"/>
      <c r="D1123" s="117"/>
      <c r="E1123" s="118"/>
      <c r="F1123" s="98">
        <v>0</v>
      </c>
    </row>
    <row r="1124" spans="1:6" ht="12.75">
      <c r="A1124" s="116" t="s">
        <v>212</v>
      </c>
      <c r="B1124" s="117"/>
      <c r="C1124" s="117"/>
      <c r="D1124" s="117"/>
      <c r="E1124" s="118"/>
      <c r="F1124" s="98">
        <v>1060</v>
      </c>
    </row>
    <row r="1125" spans="1:6" ht="12.75">
      <c r="A1125" s="116" t="s">
        <v>213</v>
      </c>
      <c r="B1125" s="117"/>
      <c r="C1125" s="117"/>
      <c r="D1125" s="117"/>
      <c r="E1125" s="118"/>
      <c r="F1125" s="98">
        <v>1060</v>
      </c>
    </row>
    <row r="1126" spans="1:6" ht="12.75" customHeight="1">
      <c r="A1126" s="116" t="s">
        <v>214</v>
      </c>
      <c r="B1126" s="117"/>
      <c r="C1126" s="117"/>
      <c r="D1126" s="117"/>
      <c r="E1126" s="118"/>
      <c r="F1126" s="98">
        <v>0</v>
      </c>
    </row>
    <row r="1127" spans="1:6" ht="12.75">
      <c r="A1127" s="116" t="s">
        <v>215</v>
      </c>
      <c r="B1127" s="117"/>
      <c r="C1127" s="117"/>
      <c r="D1127" s="117"/>
      <c r="E1127" s="118"/>
      <c r="F1127" s="98">
        <v>212</v>
      </c>
    </row>
    <row r="1128" spans="1:6" ht="12.75">
      <c r="A1128" s="116" t="s">
        <v>216</v>
      </c>
      <c r="B1128" s="117"/>
      <c r="C1128" s="117"/>
      <c r="D1128" s="117"/>
      <c r="E1128" s="118"/>
      <c r="F1128" s="98">
        <v>0</v>
      </c>
    </row>
    <row r="1129" spans="1:6" ht="12.75">
      <c r="A1129" s="116" t="s">
        <v>217</v>
      </c>
      <c r="B1129" s="117"/>
      <c r="C1129" s="117"/>
      <c r="D1129" s="117"/>
      <c r="E1129" s="118"/>
      <c r="F1129" s="98">
        <v>212</v>
      </c>
    </row>
    <row r="1130" spans="1:6" ht="12.75">
      <c r="A1130" s="116" t="s">
        <v>218</v>
      </c>
      <c r="B1130" s="117"/>
      <c r="C1130" s="117"/>
      <c r="D1130" s="117"/>
      <c r="E1130" s="118"/>
      <c r="F1130" s="98">
        <v>1272</v>
      </c>
    </row>
    <row r="1131" spans="1:6" ht="12.75">
      <c r="A1131" s="116" t="s">
        <v>219</v>
      </c>
      <c r="B1131" s="117"/>
      <c r="C1131" s="117"/>
      <c r="D1131" s="117"/>
      <c r="E1131" s="118"/>
      <c r="F1131" s="98">
        <v>1</v>
      </c>
    </row>
    <row r="1132" spans="1:6" ht="12.75">
      <c r="A1132" s="116" t="s">
        <v>220</v>
      </c>
      <c r="B1132" s="117"/>
      <c r="C1132" s="117"/>
      <c r="D1132" s="117"/>
      <c r="E1132" s="118"/>
      <c r="F1132" s="98">
        <v>1272</v>
      </c>
    </row>
    <row r="1133" spans="1:6" ht="12.75">
      <c r="A1133" s="119"/>
      <c r="B1133" s="120"/>
      <c r="C1133" s="120"/>
      <c r="D1133" s="120"/>
      <c r="E1133" s="120"/>
      <c r="F1133" s="121"/>
    </row>
    <row r="1134" spans="1:6" ht="25.5">
      <c r="A1134" s="100" t="s">
        <v>166</v>
      </c>
      <c r="B1134" s="101" t="s">
        <v>167</v>
      </c>
      <c r="C1134" s="102" t="s">
        <v>235</v>
      </c>
      <c r="D1134" s="103"/>
      <c r="E1134" s="104"/>
      <c r="F1134" s="105"/>
    </row>
    <row r="1135" spans="1:6" ht="12.75">
      <c r="A1135" s="95" t="s">
        <v>205</v>
      </c>
      <c r="B1135" s="96" t="s">
        <v>206</v>
      </c>
      <c r="C1135" s="97" t="s">
        <v>191</v>
      </c>
      <c r="D1135" s="92">
        <v>5</v>
      </c>
      <c r="E1135" s="93">
        <v>3.51</v>
      </c>
      <c r="F1135" s="94">
        <v>17.55</v>
      </c>
    </row>
    <row r="1136" spans="1:6" ht="12.75">
      <c r="A1136" s="95" t="s">
        <v>207</v>
      </c>
      <c r="B1136" s="96" t="s">
        <v>208</v>
      </c>
      <c r="C1136" s="97" t="s">
        <v>191</v>
      </c>
      <c r="D1136" s="92">
        <v>5</v>
      </c>
      <c r="E1136" s="93">
        <v>2.77</v>
      </c>
      <c r="F1136" s="94">
        <v>13.85</v>
      </c>
    </row>
    <row r="1137" spans="1:6" ht="25.5">
      <c r="A1137" s="95" t="s">
        <v>369</v>
      </c>
      <c r="B1137" s="96" t="s">
        <v>370</v>
      </c>
      <c r="C1137" s="97" t="s">
        <v>27</v>
      </c>
      <c r="D1137" s="92">
        <v>1</v>
      </c>
      <c r="E1137" s="93">
        <v>430</v>
      </c>
      <c r="F1137" s="94">
        <v>430</v>
      </c>
    </row>
    <row r="1138" spans="1:6" ht="12.75">
      <c r="A1138" s="116" t="s">
        <v>211</v>
      </c>
      <c r="B1138" s="117"/>
      <c r="C1138" s="117"/>
      <c r="D1138" s="117"/>
      <c r="E1138" s="118"/>
      <c r="F1138" s="98">
        <v>31.4</v>
      </c>
    </row>
    <row r="1139" spans="1:6" ht="12.75">
      <c r="A1139" s="116" t="s">
        <v>212</v>
      </c>
      <c r="B1139" s="117"/>
      <c r="C1139" s="117"/>
      <c r="D1139" s="117"/>
      <c r="E1139" s="118"/>
      <c r="F1139" s="98">
        <v>430</v>
      </c>
    </row>
    <row r="1140" spans="1:6" ht="12.75">
      <c r="A1140" s="116" t="s">
        <v>213</v>
      </c>
      <c r="B1140" s="117"/>
      <c r="C1140" s="117"/>
      <c r="D1140" s="117"/>
      <c r="E1140" s="118"/>
      <c r="F1140" s="98">
        <v>461.4</v>
      </c>
    </row>
    <row r="1141" spans="1:6" ht="12.75">
      <c r="A1141" s="116" t="s">
        <v>214</v>
      </c>
      <c r="B1141" s="117"/>
      <c r="C1141" s="117"/>
      <c r="D1141" s="117"/>
      <c r="E1141" s="118"/>
      <c r="F1141" s="98">
        <v>38.68</v>
      </c>
    </row>
    <row r="1142" spans="1:6" ht="12.75">
      <c r="A1142" s="116" t="s">
        <v>215</v>
      </c>
      <c r="B1142" s="117"/>
      <c r="C1142" s="117"/>
      <c r="D1142" s="117"/>
      <c r="E1142" s="118"/>
      <c r="F1142" s="98">
        <v>100.02</v>
      </c>
    </row>
    <row r="1143" spans="1:6" ht="12.75">
      <c r="A1143" s="116" t="s">
        <v>216</v>
      </c>
      <c r="B1143" s="117"/>
      <c r="C1143" s="117"/>
      <c r="D1143" s="117"/>
      <c r="E1143" s="118"/>
      <c r="F1143" s="98">
        <v>0</v>
      </c>
    </row>
    <row r="1144" spans="1:6" ht="12.75">
      <c r="A1144" s="116" t="s">
        <v>217</v>
      </c>
      <c r="B1144" s="117"/>
      <c r="C1144" s="117"/>
      <c r="D1144" s="117"/>
      <c r="E1144" s="118"/>
      <c r="F1144" s="98">
        <v>138.7</v>
      </c>
    </row>
    <row r="1145" spans="1:6" ht="12.75">
      <c r="A1145" s="116" t="s">
        <v>218</v>
      </c>
      <c r="B1145" s="117"/>
      <c r="C1145" s="117"/>
      <c r="D1145" s="117"/>
      <c r="E1145" s="118"/>
      <c r="F1145" s="98">
        <v>600.1</v>
      </c>
    </row>
    <row r="1146" spans="1:6" ht="12.75">
      <c r="A1146" s="116" t="s">
        <v>219</v>
      </c>
      <c r="B1146" s="117"/>
      <c r="C1146" s="117"/>
      <c r="D1146" s="117"/>
      <c r="E1146" s="118"/>
      <c r="F1146" s="98">
        <v>2</v>
      </c>
    </row>
    <row r="1147" spans="1:6" ht="12.75">
      <c r="A1147" s="116" t="s">
        <v>220</v>
      </c>
      <c r="B1147" s="117"/>
      <c r="C1147" s="117"/>
      <c r="D1147" s="117"/>
      <c r="E1147" s="118"/>
      <c r="F1147" s="98">
        <v>1200.2</v>
      </c>
    </row>
    <row r="1148" spans="1:6" ht="12.75">
      <c r="A1148" s="119"/>
      <c r="B1148" s="120"/>
      <c r="C1148" s="120"/>
      <c r="D1148" s="120"/>
      <c r="E1148" s="120"/>
      <c r="F1148" s="121"/>
    </row>
    <row r="1149" spans="1:6" ht="12.75">
      <c r="A1149" s="100" t="s">
        <v>168</v>
      </c>
      <c r="B1149" s="101" t="s">
        <v>169</v>
      </c>
      <c r="C1149" s="102" t="s">
        <v>235</v>
      </c>
      <c r="D1149" s="103"/>
      <c r="E1149" s="104"/>
      <c r="F1149" s="105"/>
    </row>
    <row r="1150" spans="1:6" ht="12.75">
      <c r="A1150" s="95" t="s">
        <v>205</v>
      </c>
      <c r="B1150" s="96" t="s">
        <v>206</v>
      </c>
      <c r="C1150" s="97" t="s">
        <v>191</v>
      </c>
      <c r="D1150" s="92">
        <v>0.3</v>
      </c>
      <c r="E1150" s="93">
        <v>3.51</v>
      </c>
      <c r="F1150" s="94">
        <v>1.05</v>
      </c>
    </row>
    <row r="1151" spans="1:6" ht="12.75">
      <c r="A1151" s="95" t="s">
        <v>207</v>
      </c>
      <c r="B1151" s="96" t="s">
        <v>208</v>
      </c>
      <c r="C1151" s="97" t="s">
        <v>191</v>
      </c>
      <c r="D1151" s="92">
        <v>0.3</v>
      </c>
      <c r="E1151" s="93">
        <v>2.77</v>
      </c>
      <c r="F1151" s="94">
        <v>0.83</v>
      </c>
    </row>
    <row r="1152" spans="1:6" ht="12.75">
      <c r="A1152" s="95" t="s">
        <v>371</v>
      </c>
      <c r="B1152" s="96" t="s">
        <v>372</v>
      </c>
      <c r="C1152" s="97" t="s">
        <v>27</v>
      </c>
      <c r="D1152" s="92">
        <v>1</v>
      </c>
      <c r="E1152" s="93">
        <v>32</v>
      </c>
      <c r="F1152" s="94">
        <v>32</v>
      </c>
    </row>
    <row r="1153" spans="1:6" ht="12.75">
      <c r="A1153" s="116" t="s">
        <v>211</v>
      </c>
      <c r="B1153" s="117"/>
      <c r="C1153" s="117"/>
      <c r="D1153" s="117"/>
      <c r="E1153" s="118"/>
      <c r="F1153" s="98">
        <v>1.88</v>
      </c>
    </row>
    <row r="1154" spans="1:6" ht="12.75">
      <c r="A1154" s="116" t="s">
        <v>212</v>
      </c>
      <c r="B1154" s="117"/>
      <c r="C1154" s="117"/>
      <c r="D1154" s="117"/>
      <c r="E1154" s="118"/>
      <c r="F1154" s="98">
        <v>32</v>
      </c>
    </row>
    <row r="1155" spans="1:6" ht="12.75">
      <c r="A1155" s="116" t="s">
        <v>213</v>
      </c>
      <c r="B1155" s="117"/>
      <c r="C1155" s="117"/>
      <c r="D1155" s="117"/>
      <c r="E1155" s="118"/>
      <c r="F1155" s="98">
        <v>33.88</v>
      </c>
    </row>
    <row r="1156" spans="1:6" ht="12.75">
      <c r="A1156" s="116" t="s">
        <v>214</v>
      </c>
      <c r="B1156" s="117"/>
      <c r="C1156" s="117"/>
      <c r="D1156" s="117"/>
      <c r="E1156" s="118"/>
      <c r="F1156" s="98">
        <v>2.32</v>
      </c>
    </row>
    <row r="1157" spans="1:6" ht="12.75">
      <c r="A1157" s="116" t="s">
        <v>215</v>
      </c>
      <c r="B1157" s="117"/>
      <c r="C1157" s="117"/>
      <c r="D1157" s="117"/>
      <c r="E1157" s="118"/>
      <c r="F1157" s="98">
        <v>7.24</v>
      </c>
    </row>
    <row r="1158" spans="1:6" ht="12.75">
      <c r="A1158" s="116" t="s">
        <v>216</v>
      </c>
      <c r="B1158" s="117"/>
      <c r="C1158" s="117"/>
      <c r="D1158" s="117"/>
      <c r="E1158" s="118"/>
      <c r="F1158" s="98">
        <v>0</v>
      </c>
    </row>
    <row r="1159" spans="1:6" ht="12.75">
      <c r="A1159" s="116" t="s">
        <v>217</v>
      </c>
      <c r="B1159" s="117"/>
      <c r="C1159" s="117"/>
      <c r="D1159" s="117"/>
      <c r="E1159" s="118"/>
      <c r="F1159" s="98">
        <v>9.56</v>
      </c>
    </row>
    <row r="1160" spans="1:6" ht="12.75">
      <c r="A1160" s="116" t="s">
        <v>218</v>
      </c>
      <c r="B1160" s="117"/>
      <c r="C1160" s="117"/>
      <c r="D1160" s="117"/>
      <c r="E1160" s="118"/>
      <c r="F1160" s="98">
        <v>43.45</v>
      </c>
    </row>
    <row r="1161" spans="1:6" ht="12.75">
      <c r="A1161" s="116" t="s">
        <v>219</v>
      </c>
      <c r="B1161" s="117"/>
      <c r="C1161" s="117"/>
      <c r="D1161" s="117"/>
      <c r="E1161" s="118"/>
      <c r="F1161" s="98">
        <v>4</v>
      </c>
    </row>
    <row r="1162" spans="1:6" ht="12.75">
      <c r="A1162" s="116" t="s">
        <v>220</v>
      </c>
      <c r="B1162" s="117"/>
      <c r="C1162" s="117"/>
      <c r="D1162" s="117"/>
      <c r="E1162" s="118"/>
      <c r="F1162" s="98">
        <v>173.78</v>
      </c>
    </row>
    <row r="1163" spans="1:6" ht="12.75">
      <c r="A1163" s="119"/>
      <c r="B1163" s="120"/>
      <c r="C1163" s="120"/>
      <c r="D1163" s="120"/>
      <c r="E1163" s="120"/>
      <c r="F1163" s="121"/>
    </row>
    <row r="1164" spans="1:6" ht="12.75">
      <c r="A1164" s="100" t="s">
        <v>170</v>
      </c>
      <c r="B1164" s="101" t="s">
        <v>171</v>
      </c>
      <c r="C1164" s="102" t="s">
        <v>235</v>
      </c>
      <c r="D1164" s="103"/>
      <c r="E1164" s="104"/>
      <c r="F1164" s="105"/>
    </row>
    <row r="1165" spans="1:6" ht="12.75">
      <c r="A1165" s="95" t="s">
        <v>205</v>
      </c>
      <c r="B1165" s="96" t="s">
        <v>206</v>
      </c>
      <c r="C1165" s="97" t="s">
        <v>191</v>
      </c>
      <c r="D1165" s="92">
        <v>8</v>
      </c>
      <c r="E1165" s="93">
        <v>3.51</v>
      </c>
      <c r="F1165" s="94">
        <v>28.08</v>
      </c>
    </row>
    <row r="1166" spans="1:6" ht="12.75">
      <c r="A1166" s="95" t="s">
        <v>207</v>
      </c>
      <c r="B1166" s="96" t="s">
        <v>208</v>
      </c>
      <c r="C1166" s="97" t="s">
        <v>191</v>
      </c>
      <c r="D1166" s="92">
        <v>8</v>
      </c>
      <c r="E1166" s="93">
        <v>2.77</v>
      </c>
      <c r="F1166" s="94">
        <v>22.16</v>
      </c>
    </row>
    <row r="1167" spans="1:6" ht="38.25">
      <c r="A1167" s="95" t="s">
        <v>373</v>
      </c>
      <c r="B1167" s="96" t="s">
        <v>374</v>
      </c>
      <c r="C1167" s="97" t="s">
        <v>27</v>
      </c>
      <c r="D1167" s="92">
        <v>1</v>
      </c>
      <c r="E1167" s="93">
        <v>2300</v>
      </c>
      <c r="F1167" s="94">
        <v>2300</v>
      </c>
    </row>
    <row r="1168" spans="1:6" ht="12.75">
      <c r="A1168" s="95" t="s">
        <v>375</v>
      </c>
      <c r="B1168" s="96" t="s">
        <v>376</v>
      </c>
      <c r="C1168" s="97" t="s">
        <v>27</v>
      </c>
      <c r="D1168" s="92">
        <v>2</v>
      </c>
      <c r="E1168" s="93">
        <v>30</v>
      </c>
      <c r="F1168" s="94">
        <v>60</v>
      </c>
    </row>
    <row r="1169" spans="1:6" ht="12.75">
      <c r="A1169" s="116" t="s">
        <v>211</v>
      </c>
      <c r="B1169" s="117"/>
      <c r="C1169" s="117"/>
      <c r="D1169" s="117"/>
      <c r="E1169" s="118"/>
      <c r="F1169" s="98">
        <v>50.24</v>
      </c>
    </row>
    <row r="1170" spans="1:6" ht="12.75">
      <c r="A1170" s="116" t="s">
        <v>212</v>
      </c>
      <c r="B1170" s="117"/>
      <c r="C1170" s="117"/>
      <c r="D1170" s="117"/>
      <c r="E1170" s="118"/>
      <c r="F1170" s="98">
        <v>2360</v>
      </c>
    </row>
    <row r="1171" spans="1:6" ht="12.75">
      <c r="A1171" s="116" t="s">
        <v>213</v>
      </c>
      <c r="B1171" s="117"/>
      <c r="C1171" s="117"/>
      <c r="D1171" s="117"/>
      <c r="E1171" s="118"/>
      <c r="F1171" s="98">
        <v>2410.24</v>
      </c>
    </row>
    <row r="1172" spans="1:6" ht="12.75">
      <c r="A1172" s="116" t="s">
        <v>214</v>
      </c>
      <c r="B1172" s="117"/>
      <c r="C1172" s="117"/>
      <c r="D1172" s="117"/>
      <c r="E1172" s="118"/>
      <c r="F1172" s="98">
        <v>61.9</v>
      </c>
    </row>
    <row r="1173" spans="1:6" ht="12.75">
      <c r="A1173" s="116" t="s">
        <v>215</v>
      </c>
      <c r="B1173" s="117"/>
      <c r="C1173" s="117"/>
      <c r="D1173" s="117"/>
      <c r="E1173" s="118"/>
      <c r="F1173" s="98">
        <v>494.43</v>
      </c>
    </row>
    <row r="1174" spans="1:6" ht="12.75">
      <c r="A1174" s="116" t="s">
        <v>216</v>
      </c>
      <c r="B1174" s="117"/>
      <c r="C1174" s="117"/>
      <c r="D1174" s="117"/>
      <c r="E1174" s="118"/>
      <c r="F1174" s="98">
        <v>0</v>
      </c>
    </row>
    <row r="1175" spans="1:6" ht="12.75">
      <c r="A1175" s="116" t="s">
        <v>217</v>
      </c>
      <c r="B1175" s="117"/>
      <c r="C1175" s="117"/>
      <c r="D1175" s="117"/>
      <c r="E1175" s="118"/>
      <c r="F1175" s="98">
        <v>556.32</v>
      </c>
    </row>
    <row r="1176" spans="1:6" ht="12.75">
      <c r="A1176" s="116" t="s">
        <v>218</v>
      </c>
      <c r="B1176" s="117"/>
      <c r="C1176" s="117"/>
      <c r="D1176" s="117"/>
      <c r="E1176" s="118"/>
      <c r="F1176" s="98">
        <v>2966.56</v>
      </c>
    </row>
    <row r="1177" spans="1:6" ht="12.75">
      <c r="A1177" s="116" t="s">
        <v>219</v>
      </c>
      <c r="B1177" s="117"/>
      <c r="C1177" s="117"/>
      <c r="D1177" s="117"/>
      <c r="E1177" s="118"/>
      <c r="F1177" s="98">
        <v>1</v>
      </c>
    </row>
    <row r="1178" spans="1:6" ht="12.75">
      <c r="A1178" s="116" t="s">
        <v>220</v>
      </c>
      <c r="B1178" s="117"/>
      <c r="C1178" s="117"/>
      <c r="D1178" s="117"/>
      <c r="E1178" s="118"/>
      <c r="F1178" s="98">
        <v>2966.56</v>
      </c>
    </row>
    <row r="1179" spans="1:6" ht="12.75">
      <c r="A1179" s="119"/>
      <c r="B1179" s="120"/>
      <c r="C1179" s="120"/>
      <c r="D1179" s="120"/>
      <c r="E1179" s="120"/>
      <c r="F1179" s="121"/>
    </row>
    <row r="1180" spans="1:6" ht="12.75" customHeight="1">
      <c r="A1180" s="100">
        <v>2</v>
      </c>
      <c r="B1180" s="122" t="s">
        <v>173</v>
      </c>
      <c r="C1180" s="123"/>
      <c r="D1180" s="123"/>
      <c r="E1180" s="123"/>
      <c r="F1180" s="124"/>
    </row>
    <row r="1181" spans="1:6" ht="12.75" customHeight="1">
      <c r="A1181" s="100" t="s">
        <v>174</v>
      </c>
      <c r="B1181" s="122" t="s">
        <v>175</v>
      </c>
      <c r="C1181" s="123"/>
      <c r="D1181" s="123"/>
      <c r="E1181" s="123"/>
      <c r="F1181" s="124"/>
    </row>
    <row r="1182" spans="1:6" ht="25.5">
      <c r="A1182" s="100" t="s">
        <v>176</v>
      </c>
      <c r="B1182" s="101" t="s">
        <v>177</v>
      </c>
      <c r="C1182" s="102" t="s">
        <v>204</v>
      </c>
      <c r="D1182" s="103"/>
      <c r="E1182" s="104"/>
      <c r="F1182" s="105"/>
    </row>
    <row r="1183" spans="1:6" ht="12.75">
      <c r="A1183" s="95" t="s">
        <v>377</v>
      </c>
      <c r="B1183" s="96" t="s">
        <v>378</v>
      </c>
      <c r="C1183" s="97" t="s">
        <v>191</v>
      </c>
      <c r="D1183" s="92">
        <v>0.4</v>
      </c>
      <c r="E1183" s="93">
        <v>2.48</v>
      </c>
      <c r="F1183" s="94">
        <v>0.99</v>
      </c>
    </row>
    <row r="1184" spans="1:6" ht="12.75">
      <c r="A1184" s="95" t="s">
        <v>379</v>
      </c>
      <c r="B1184" s="96" t="s">
        <v>380</v>
      </c>
      <c r="C1184" s="97" t="s">
        <v>191</v>
      </c>
      <c r="D1184" s="92">
        <v>0.15</v>
      </c>
      <c r="E1184" s="93">
        <v>3.41</v>
      </c>
      <c r="F1184" s="94">
        <v>0.51</v>
      </c>
    </row>
    <row r="1185" spans="1:6" ht="12.75">
      <c r="A1185" s="116" t="s">
        <v>211</v>
      </c>
      <c r="B1185" s="117"/>
      <c r="C1185" s="117"/>
      <c r="D1185" s="117"/>
      <c r="E1185" s="118"/>
      <c r="F1185" s="98">
        <v>1.5</v>
      </c>
    </row>
    <row r="1186" spans="1:6" ht="12.75">
      <c r="A1186" s="116" t="s">
        <v>212</v>
      </c>
      <c r="B1186" s="117"/>
      <c r="C1186" s="117"/>
      <c r="D1186" s="117"/>
      <c r="E1186" s="118"/>
      <c r="F1186" s="98">
        <v>0</v>
      </c>
    </row>
    <row r="1187" spans="1:6" ht="12.75">
      <c r="A1187" s="116" t="s">
        <v>213</v>
      </c>
      <c r="B1187" s="117"/>
      <c r="C1187" s="117"/>
      <c r="D1187" s="117"/>
      <c r="E1187" s="118"/>
      <c r="F1187" s="98">
        <v>1.5</v>
      </c>
    </row>
    <row r="1188" spans="1:6" ht="12.75">
      <c r="A1188" s="116" t="s">
        <v>214</v>
      </c>
      <c r="B1188" s="117"/>
      <c r="C1188" s="117"/>
      <c r="D1188" s="117"/>
      <c r="E1188" s="118"/>
      <c r="F1188" s="98">
        <v>1.85</v>
      </c>
    </row>
    <row r="1189" spans="1:6" ht="12.75">
      <c r="A1189" s="116" t="s">
        <v>215</v>
      </c>
      <c r="B1189" s="117"/>
      <c r="C1189" s="117"/>
      <c r="D1189" s="117"/>
      <c r="E1189" s="118"/>
      <c r="F1189" s="98">
        <v>0.67</v>
      </c>
    </row>
    <row r="1190" spans="1:6" ht="12.75">
      <c r="A1190" s="116" t="s">
        <v>216</v>
      </c>
      <c r="B1190" s="117"/>
      <c r="C1190" s="117"/>
      <c r="D1190" s="117"/>
      <c r="E1190" s="118"/>
      <c r="F1190" s="98">
        <v>0</v>
      </c>
    </row>
    <row r="1191" spans="1:6" ht="12.75">
      <c r="A1191" s="116" t="s">
        <v>217</v>
      </c>
      <c r="B1191" s="117"/>
      <c r="C1191" s="117"/>
      <c r="D1191" s="117"/>
      <c r="E1191" s="118"/>
      <c r="F1191" s="98">
        <v>2.52</v>
      </c>
    </row>
    <row r="1192" spans="1:6" ht="12.75">
      <c r="A1192" s="116" t="s">
        <v>218</v>
      </c>
      <c r="B1192" s="117"/>
      <c r="C1192" s="117"/>
      <c r="D1192" s="117"/>
      <c r="E1192" s="118"/>
      <c r="F1192" s="98">
        <v>4.03</v>
      </c>
    </row>
    <row r="1193" spans="1:6" ht="12.75">
      <c r="A1193" s="116" t="s">
        <v>219</v>
      </c>
      <c r="B1193" s="117"/>
      <c r="C1193" s="117"/>
      <c r="D1193" s="117"/>
      <c r="E1193" s="118"/>
      <c r="F1193" s="98">
        <v>50</v>
      </c>
    </row>
    <row r="1194" spans="1:6" ht="12.75">
      <c r="A1194" s="116" t="s">
        <v>220</v>
      </c>
      <c r="B1194" s="117"/>
      <c r="C1194" s="117"/>
      <c r="D1194" s="117"/>
      <c r="E1194" s="118"/>
      <c r="F1194" s="98">
        <v>201.35</v>
      </c>
    </row>
    <row r="1195" spans="1:6" ht="12.75">
      <c r="A1195" s="119"/>
      <c r="B1195" s="120"/>
      <c r="C1195" s="120"/>
      <c r="D1195" s="120"/>
      <c r="E1195" s="120"/>
      <c r="F1195" s="121"/>
    </row>
    <row r="1196" spans="1:6" ht="25.5">
      <c r="A1196" s="100" t="s">
        <v>178</v>
      </c>
      <c r="B1196" s="101" t="s">
        <v>460</v>
      </c>
      <c r="C1196" s="102" t="s">
        <v>204</v>
      </c>
      <c r="D1196" s="103"/>
      <c r="E1196" s="104"/>
      <c r="F1196" s="105"/>
    </row>
    <row r="1197" spans="1:6" ht="12.75">
      <c r="A1197" s="95" t="s">
        <v>379</v>
      </c>
      <c r="B1197" s="96" t="s">
        <v>380</v>
      </c>
      <c r="C1197" s="97" t="s">
        <v>191</v>
      </c>
      <c r="D1197" s="92">
        <v>0.2</v>
      </c>
      <c r="E1197" s="93">
        <v>3.41</v>
      </c>
      <c r="F1197" s="94">
        <v>0.68</v>
      </c>
    </row>
    <row r="1198" spans="1:6" ht="12.75">
      <c r="A1198" s="95" t="s">
        <v>381</v>
      </c>
      <c r="B1198" s="96" t="s">
        <v>382</v>
      </c>
      <c r="C1198" s="97" t="s">
        <v>191</v>
      </c>
      <c r="D1198" s="92">
        <v>0.15</v>
      </c>
      <c r="E1198" s="93">
        <v>2.48</v>
      </c>
      <c r="F1198" s="94">
        <v>0.37</v>
      </c>
    </row>
    <row r="1199" spans="1:6" ht="12.75">
      <c r="A1199" s="95" t="s">
        <v>383</v>
      </c>
      <c r="B1199" s="96" t="s">
        <v>384</v>
      </c>
      <c r="C1199" s="97" t="s">
        <v>385</v>
      </c>
      <c r="D1199" s="92">
        <v>0.073</v>
      </c>
      <c r="E1199" s="93">
        <v>0.16</v>
      </c>
      <c r="F1199" s="94">
        <v>0.01</v>
      </c>
    </row>
    <row r="1200" spans="1:6" ht="12.75">
      <c r="A1200" s="95" t="s">
        <v>386</v>
      </c>
      <c r="B1200" s="96" t="s">
        <v>387</v>
      </c>
      <c r="C1200" s="97" t="s">
        <v>385</v>
      </c>
      <c r="D1200" s="92">
        <v>0.06</v>
      </c>
      <c r="E1200" s="93">
        <v>0.25</v>
      </c>
      <c r="F1200" s="94">
        <v>0.02</v>
      </c>
    </row>
    <row r="1201" spans="1:6" ht="12.75">
      <c r="A1201" s="95" t="s">
        <v>388</v>
      </c>
      <c r="B1201" s="96" t="s">
        <v>389</v>
      </c>
      <c r="C1201" s="97" t="s">
        <v>330</v>
      </c>
      <c r="D1201" s="92">
        <v>0.0005</v>
      </c>
      <c r="E1201" s="93">
        <v>26.88</v>
      </c>
      <c r="F1201" s="94">
        <v>0.01</v>
      </c>
    </row>
    <row r="1202" spans="1:6" ht="12.75">
      <c r="A1202" s="116" t="s">
        <v>211</v>
      </c>
      <c r="B1202" s="117"/>
      <c r="C1202" s="117"/>
      <c r="D1202" s="117"/>
      <c r="E1202" s="118"/>
      <c r="F1202" s="98">
        <v>1.05</v>
      </c>
    </row>
    <row r="1203" spans="1:6" ht="12.75">
      <c r="A1203" s="116" t="s">
        <v>212</v>
      </c>
      <c r="B1203" s="117"/>
      <c r="C1203" s="117"/>
      <c r="D1203" s="117"/>
      <c r="E1203" s="118"/>
      <c r="F1203" s="98">
        <v>0.04</v>
      </c>
    </row>
    <row r="1204" spans="1:6" ht="12.75">
      <c r="A1204" s="116" t="s">
        <v>213</v>
      </c>
      <c r="B1204" s="117"/>
      <c r="C1204" s="117"/>
      <c r="D1204" s="117"/>
      <c r="E1204" s="118"/>
      <c r="F1204" s="98">
        <v>1.09</v>
      </c>
    </row>
    <row r="1205" spans="1:6" ht="12.75">
      <c r="A1205" s="116" t="s">
        <v>214</v>
      </c>
      <c r="B1205" s="117"/>
      <c r="C1205" s="117"/>
      <c r="D1205" s="117"/>
      <c r="E1205" s="118"/>
      <c r="F1205" s="98">
        <v>1.3</v>
      </c>
    </row>
    <row r="1206" spans="1:6" ht="12.75">
      <c r="A1206" s="116" t="s">
        <v>215</v>
      </c>
      <c r="B1206" s="117"/>
      <c r="C1206" s="117"/>
      <c r="D1206" s="117"/>
      <c r="E1206" s="118"/>
      <c r="F1206" s="98">
        <v>0.48</v>
      </c>
    </row>
    <row r="1207" spans="1:6" ht="12.75">
      <c r="A1207" s="116" t="s">
        <v>216</v>
      </c>
      <c r="B1207" s="117"/>
      <c r="C1207" s="117"/>
      <c r="D1207" s="117"/>
      <c r="E1207" s="118"/>
      <c r="F1207" s="98">
        <v>0</v>
      </c>
    </row>
    <row r="1208" spans="1:6" ht="12.75">
      <c r="A1208" s="116" t="s">
        <v>217</v>
      </c>
      <c r="B1208" s="117"/>
      <c r="C1208" s="117"/>
      <c r="D1208" s="117"/>
      <c r="E1208" s="118"/>
      <c r="F1208" s="98">
        <v>1.78</v>
      </c>
    </row>
    <row r="1209" spans="1:6" ht="12.75">
      <c r="A1209" s="116" t="s">
        <v>218</v>
      </c>
      <c r="B1209" s="117"/>
      <c r="C1209" s="117"/>
      <c r="D1209" s="117"/>
      <c r="E1209" s="118"/>
      <c r="F1209" s="98">
        <v>2.87</v>
      </c>
    </row>
    <row r="1210" spans="1:6" ht="12.75">
      <c r="A1210" s="116" t="s">
        <v>219</v>
      </c>
      <c r="B1210" s="117"/>
      <c r="C1210" s="117"/>
      <c r="D1210" s="117"/>
      <c r="E1210" s="118"/>
      <c r="F1210" s="98">
        <v>50</v>
      </c>
    </row>
    <row r="1211" spans="1:6" ht="12.75">
      <c r="A1211" s="116" t="s">
        <v>220</v>
      </c>
      <c r="B1211" s="117"/>
      <c r="C1211" s="117"/>
      <c r="D1211" s="117"/>
      <c r="E1211" s="118"/>
      <c r="F1211" s="98">
        <v>143.56</v>
      </c>
    </row>
    <row r="1212" spans="1:6" ht="12.75">
      <c r="A1212" s="119"/>
      <c r="B1212" s="120"/>
      <c r="C1212" s="120"/>
      <c r="D1212" s="120"/>
      <c r="E1212" s="120"/>
      <c r="F1212" s="121"/>
    </row>
    <row r="1213" spans="1:6" ht="38.25">
      <c r="A1213" s="100" t="s">
        <v>179</v>
      </c>
      <c r="B1213" s="101" t="s">
        <v>461</v>
      </c>
      <c r="C1213" s="102" t="s">
        <v>390</v>
      </c>
      <c r="D1213" s="103"/>
      <c r="E1213" s="104"/>
      <c r="F1213" s="105"/>
    </row>
    <row r="1214" spans="1:6" ht="12.75">
      <c r="A1214" s="95" t="s">
        <v>391</v>
      </c>
      <c r="B1214" s="96" t="s">
        <v>392</v>
      </c>
      <c r="C1214" s="97" t="s">
        <v>191</v>
      </c>
      <c r="D1214" s="92">
        <v>0.35</v>
      </c>
      <c r="E1214" s="93">
        <v>3.41</v>
      </c>
      <c r="F1214" s="94">
        <v>1.19</v>
      </c>
    </row>
    <row r="1215" spans="1:6" ht="12.75">
      <c r="A1215" s="95" t="s">
        <v>393</v>
      </c>
      <c r="B1215" s="96" t="s">
        <v>394</v>
      </c>
      <c r="C1215" s="97" t="s">
        <v>191</v>
      </c>
      <c r="D1215" s="92">
        <v>0.25</v>
      </c>
      <c r="E1215" s="93">
        <v>2.48</v>
      </c>
      <c r="F1215" s="94">
        <v>0.62</v>
      </c>
    </row>
    <row r="1216" spans="1:6" ht="12.75">
      <c r="A1216" s="95" t="s">
        <v>395</v>
      </c>
      <c r="B1216" s="96" t="s">
        <v>396</v>
      </c>
      <c r="C1216" s="97" t="s">
        <v>27</v>
      </c>
      <c r="D1216" s="92">
        <v>0.5</v>
      </c>
      <c r="E1216" s="93">
        <v>0.19</v>
      </c>
      <c r="F1216" s="94">
        <v>0.1</v>
      </c>
    </row>
    <row r="1217" spans="1:6" ht="12.75">
      <c r="A1217" s="95" t="s">
        <v>397</v>
      </c>
      <c r="B1217" s="96" t="s">
        <v>464</v>
      </c>
      <c r="C1217" s="97" t="s">
        <v>385</v>
      </c>
      <c r="D1217" s="92">
        <v>0.7</v>
      </c>
      <c r="E1217" s="93">
        <v>2.05</v>
      </c>
      <c r="F1217" s="94">
        <v>1.44</v>
      </c>
    </row>
    <row r="1218" spans="1:6" ht="12.75" customHeight="1">
      <c r="A1218" s="116" t="s">
        <v>211</v>
      </c>
      <c r="B1218" s="117"/>
      <c r="C1218" s="117"/>
      <c r="D1218" s="117"/>
      <c r="E1218" s="118"/>
      <c r="F1218" s="98">
        <v>1.81</v>
      </c>
    </row>
    <row r="1219" spans="1:6" ht="12.75">
      <c r="A1219" s="116" t="s">
        <v>212</v>
      </c>
      <c r="B1219" s="117"/>
      <c r="C1219" s="117"/>
      <c r="D1219" s="117"/>
      <c r="E1219" s="118"/>
      <c r="F1219" s="98">
        <v>1.53</v>
      </c>
    </row>
    <row r="1220" spans="1:6" ht="12.75">
      <c r="A1220" s="116" t="s">
        <v>213</v>
      </c>
      <c r="B1220" s="117"/>
      <c r="C1220" s="117"/>
      <c r="D1220" s="117"/>
      <c r="E1220" s="118"/>
      <c r="F1220" s="98">
        <v>3.34</v>
      </c>
    </row>
    <row r="1221" spans="1:6" ht="12.75">
      <c r="A1221" s="116" t="s">
        <v>214</v>
      </c>
      <c r="B1221" s="117"/>
      <c r="C1221" s="117"/>
      <c r="D1221" s="117"/>
      <c r="E1221" s="118"/>
      <c r="F1221" s="98">
        <v>2.23</v>
      </c>
    </row>
    <row r="1222" spans="1:6" ht="12.75">
      <c r="A1222" s="116" t="s">
        <v>215</v>
      </c>
      <c r="B1222" s="117"/>
      <c r="C1222" s="117"/>
      <c r="D1222" s="117"/>
      <c r="E1222" s="118"/>
      <c r="F1222" s="98">
        <v>1.12</v>
      </c>
    </row>
    <row r="1223" spans="1:6" ht="12.75">
      <c r="A1223" s="116" t="s">
        <v>216</v>
      </c>
      <c r="B1223" s="117"/>
      <c r="C1223" s="117"/>
      <c r="D1223" s="117"/>
      <c r="E1223" s="118"/>
      <c r="F1223" s="98">
        <v>0</v>
      </c>
    </row>
    <row r="1224" spans="1:6" ht="12.75">
      <c r="A1224" s="116" t="s">
        <v>217</v>
      </c>
      <c r="B1224" s="117"/>
      <c r="C1224" s="117"/>
      <c r="D1224" s="117"/>
      <c r="E1224" s="118"/>
      <c r="F1224" s="98">
        <v>3.35</v>
      </c>
    </row>
    <row r="1225" spans="1:6" ht="12.75">
      <c r="A1225" s="116" t="s">
        <v>218</v>
      </c>
      <c r="B1225" s="117"/>
      <c r="C1225" s="117"/>
      <c r="D1225" s="117"/>
      <c r="E1225" s="118"/>
      <c r="F1225" s="98">
        <v>6.69</v>
      </c>
    </row>
    <row r="1226" spans="1:6" ht="12.75">
      <c r="A1226" s="116" t="s">
        <v>219</v>
      </c>
      <c r="B1226" s="117"/>
      <c r="C1226" s="117"/>
      <c r="D1226" s="117"/>
      <c r="E1226" s="118"/>
      <c r="F1226" s="98">
        <v>20</v>
      </c>
    </row>
    <row r="1227" spans="1:6" ht="12.75">
      <c r="A1227" s="116" t="s">
        <v>220</v>
      </c>
      <c r="B1227" s="117"/>
      <c r="C1227" s="117"/>
      <c r="D1227" s="117"/>
      <c r="E1227" s="118"/>
      <c r="F1227" s="98">
        <v>133.87</v>
      </c>
    </row>
    <row r="1228" spans="1:6" ht="12.75">
      <c r="A1228" s="119"/>
      <c r="B1228" s="120"/>
      <c r="C1228" s="120"/>
      <c r="D1228" s="120"/>
      <c r="E1228" s="120"/>
      <c r="F1228" s="121"/>
    </row>
    <row r="1229" spans="1:6" ht="25.5">
      <c r="A1229" s="100" t="s">
        <v>181</v>
      </c>
      <c r="B1229" s="101" t="s">
        <v>182</v>
      </c>
      <c r="C1229" s="102" t="s">
        <v>390</v>
      </c>
      <c r="D1229" s="103"/>
      <c r="E1229" s="104"/>
      <c r="F1229" s="105"/>
    </row>
    <row r="1230" spans="1:6" ht="12.75">
      <c r="A1230" s="95" t="s">
        <v>398</v>
      </c>
      <c r="B1230" s="96" t="s">
        <v>399</v>
      </c>
      <c r="C1230" s="97" t="s">
        <v>191</v>
      </c>
      <c r="D1230" s="92">
        <v>0.5</v>
      </c>
      <c r="E1230" s="93">
        <v>3.41</v>
      </c>
      <c r="F1230" s="94">
        <v>1.71</v>
      </c>
    </row>
    <row r="1231" spans="1:6" ht="12.75">
      <c r="A1231" s="95" t="s">
        <v>400</v>
      </c>
      <c r="B1231" s="96" t="s">
        <v>401</v>
      </c>
      <c r="C1231" s="97" t="s">
        <v>191</v>
      </c>
      <c r="D1231" s="92">
        <v>0.4</v>
      </c>
      <c r="E1231" s="93">
        <v>2.48</v>
      </c>
      <c r="F1231" s="94">
        <v>0.99</v>
      </c>
    </row>
    <row r="1232" spans="1:6" ht="12.75">
      <c r="A1232" s="95" t="s">
        <v>402</v>
      </c>
      <c r="B1232" s="96" t="s">
        <v>403</v>
      </c>
      <c r="C1232" s="97" t="s">
        <v>404</v>
      </c>
      <c r="D1232" s="92">
        <v>0.24</v>
      </c>
      <c r="E1232" s="93">
        <v>13.83</v>
      </c>
      <c r="F1232" s="94">
        <v>3.32</v>
      </c>
    </row>
    <row r="1233" spans="1:6" ht="12.75">
      <c r="A1233" s="95" t="s">
        <v>405</v>
      </c>
      <c r="B1233" s="96" t="s">
        <v>406</v>
      </c>
      <c r="C1233" s="97" t="s">
        <v>404</v>
      </c>
      <c r="D1233" s="92">
        <v>0.05</v>
      </c>
      <c r="E1233" s="93">
        <v>7.46</v>
      </c>
      <c r="F1233" s="94">
        <v>0.37</v>
      </c>
    </row>
    <row r="1234" spans="1:6" ht="25.5">
      <c r="A1234" s="95" t="s">
        <v>407</v>
      </c>
      <c r="B1234" s="96" t="s">
        <v>408</v>
      </c>
      <c r="C1234" s="97" t="s">
        <v>27</v>
      </c>
      <c r="D1234" s="92">
        <v>0.25</v>
      </c>
      <c r="E1234" s="93">
        <v>0.48</v>
      </c>
      <c r="F1234" s="94">
        <v>0.12</v>
      </c>
    </row>
    <row r="1235" spans="1:6" ht="12.75">
      <c r="A1235" s="95" t="s">
        <v>409</v>
      </c>
      <c r="B1235" s="96" t="s">
        <v>410</v>
      </c>
      <c r="C1235" s="97" t="s">
        <v>404</v>
      </c>
      <c r="D1235" s="92">
        <v>0.12</v>
      </c>
      <c r="E1235" s="93">
        <v>8.18</v>
      </c>
      <c r="F1235" s="94">
        <v>0.98</v>
      </c>
    </row>
    <row r="1236" spans="1:6" ht="12.75">
      <c r="A1236" s="116" t="s">
        <v>211</v>
      </c>
      <c r="B1236" s="117"/>
      <c r="C1236" s="117"/>
      <c r="D1236" s="117"/>
      <c r="E1236" s="118"/>
      <c r="F1236" s="98">
        <v>2.7</v>
      </c>
    </row>
    <row r="1237" spans="1:6" ht="12.75">
      <c r="A1237" s="116" t="s">
        <v>212</v>
      </c>
      <c r="B1237" s="117"/>
      <c r="C1237" s="117"/>
      <c r="D1237" s="117"/>
      <c r="E1237" s="118"/>
      <c r="F1237" s="98">
        <v>4.79</v>
      </c>
    </row>
    <row r="1238" spans="1:6" ht="12.75">
      <c r="A1238" s="116" t="s">
        <v>213</v>
      </c>
      <c r="B1238" s="117"/>
      <c r="C1238" s="117"/>
      <c r="D1238" s="117"/>
      <c r="E1238" s="118"/>
      <c r="F1238" s="98">
        <v>7.49</v>
      </c>
    </row>
    <row r="1239" spans="1:6" ht="12.75">
      <c r="A1239" s="116" t="s">
        <v>214</v>
      </c>
      <c r="B1239" s="117"/>
      <c r="C1239" s="117"/>
      <c r="D1239" s="117"/>
      <c r="E1239" s="118"/>
      <c r="F1239" s="98">
        <v>3.32</v>
      </c>
    </row>
    <row r="1240" spans="1:6" ht="12.75">
      <c r="A1240" s="116" t="s">
        <v>215</v>
      </c>
      <c r="B1240" s="117"/>
      <c r="C1240" s="117"/>
      <c r="D1240" s="117"/>
      <c r="E1240" s="118"/>
      <c r="F1240" s="98">
        <v>2.16</v>
      </c>
    </row>
    <row r="1241" spans="1:6" ht="12.75">
      <c r="A1241" s="116" t="s">
        <v>216</v>
      </c>
      <c r="B1241" s="117"/>
      <c r="C1241" s="117"/>
      <c r="D1241" s="117"/>
      <c r="E1241" s="118"/>
      <c r="F1241" s="98">
        <v>0</v>
      </c>
    </row>
    <row r="1242" spans="1:6" ht="12.75">
      <c r="A1242" s="116" t="s">
        <v>217</v>
      </c>
      <c r="B1242" s="117"/>
      <c r="C1242" s="117"/>
      <c r="D1242" s="117"/>
      <c r="E1242" s="118"/>
      <c r="F1242" s="98">
        <v>5.49</v>
      </c>
    </row>
    <row r="1243" spans="1:6" ht="12.75">
      <c r="A1243" s="116" t="s">
        <v>218</v>
      </c>
      <c r="B1243" s="117"/>
      <c r="C1243" s="117"/>
      <c r="D1243" s="117"/>
      <c r="E1243" s="118"/>
      <c r="F1243" s="98">
        <v>12.98</v>
      </c>
    </row>
    <row r="1244" spans="1:6" ht="12.75">
      <c r="A1244" s="116" t="s">
        <v>219</v>
      </c>
      <c r="B1244" s="117"/>
      <c r="C1244" s="117"/>
      <c r="D1244" s="117"/>
      <c r="E1244" s="118"/>
      <c r="F1244" s="98">
        <v>50</v>
      </c>
    </row>
    <row r="1245" spans="1:6" ht="12.75">
      <c r="A1245" s="116" t="s">
        <v>220</v>
      </c>
      <c r="B1245" s="117"/>
      <c r="C1245" s="117"/>
      <c r="D1245" s="117"/>
      <c r="E1245" s="118"/>
      <c r="F1245" s="98">
        <v>648.81</v>
      </c>
    </row>
    <row r="1246" spans="1:6" ht="12.75">
      <c r="A1246" s="119"/>
      <c r="B1246" s="120"/>
      <c r="C1246" s="120"/>
      <c r="D1246" s="120"/>
      <c r="E1246" s="120"/>
      <c r="F1246" s="121"/>
    </row>
    <row r="1247" spans="1:6" ht="25.5">
      <c r="A1247" s="100" t="s">
        <v>458</v>
      </c>
      <c r="B1247" s="101" t="s">
        <v>462</v>
      </c>
      <c r="C1247" s="102" t="s">
        <v>390</v>
      </c>
      <c r="D1247" s="103"/>
      <c r="E1247" s="104"/>
      <c r="F1247" s="105"/>
    </row>
    <row r="1248" spans="1:6" ht="12.75">
      <c r="A1248" s="95" t="s">
        <v>379</v>
      </c>
      <c r="B1248" s="96" t="s">
        <v>380</v>
      </c>
      <c r="C1248" s="97" t="s">
        <v>191</v>
      </c>
      <c r="D1248" s="92">
        <v>0.13</v>
      </c>
      <c r="E1248" s="93">
        <v>3.41</v>
      </c>
      <c r="F1248" s="94">
        <v>0.44</v>
      </c>
    </row>
    <row r="1249" spans="1:6" ht="12.75">
      <c r="A1249" s="95" t="s">
        <v>381</v>
      </c>
      <c r="B1249" s="96" t="s">
        <v>382</v>
      </c>
      <c r="C1249" s="97" t="s">
        <v>191</v>
      </c>
      <c r="D1249" s="92">
        <v>1.3</v>
      </c>
      <c r="E1249" s="93">
        <v>2.48</v>
      </c>
      <c r="F1249" s="94">
        <v>3.22</v>
      </c>
    </row>
    <row r="1250" spans="1:6" ht="12.75">
      <c r="A1250" s="116" t="s">
        <v>211</v>
      </c>
      <c r="B1250" s="117"/>
      <c r="C1250" s="117"/>
      <c r="D1250" s="117"/>
      <c r="E1250" s="118"/>
      <c r="F1250" s="98">
        <v>3.67</v>
      </c>
    </row>
    <row r="1251" spans="1:6" ht="12.75">
      <c r="A1251" s="116" t="s">
        <v>212</v>
      </c>
      <c r="B1251" s="117"/>
      <c r="C1251" s="117"/>
      <c r="D1251" s="117"/>
      <c r="E1251" s="118"/>
      <c r="F1251" s="98">
        <v>0</v>
      </c>
    </row>
    <row r="1252" spans="1:6" ht="12.75">
      <c r="A1252" s="116" t="s">
        <v>213</v>
      </c>
      <c r="B1252" s="117"/>
      <c r="C1252" s="117"/>
      <c r="D1252" s="117"/>
      <c r="E1252" s="118"/>
      <c r="F1252" s="98">
        <v>3.67</v>
      </c>
    </row>
    <row r="1253" spans="1:6" ht="12.75">
      <c r="A1253" s="116" t="s">
        <v>214</v>
      </c>
      <c r="B1253" s="117"/>
      <c r="C1253" s="117"/>
      <c r="D1253" s="117"/>
      <c r="E1253" s="118"/>
      <c r="F1253" s="98">
        <v>4.52</v>
      </c>
    </row>
    <row r="1254" spans="1:6" ht="12.75">
      <c r="A1254" s="116" t="s">
        <v>215</v>
      </c>
      <c r="B1254" s="117"/>
      <c r="C1254" s="117"/>
      <c r="D1254" s="117"/>
      <c r="E1254" s="118"/>
      <c r="F1254" s="98">
        <v>1.64</v>
      </c>
    </row>
    <row r="1255" spans="1:6" ht="12.75">
      <c r="A1255" s="116" t="s">
        <v>216</v>
      </c>
      <c r="B1255" s="117"/>
      <c r="C1255" s="117"/>
      <c r="D1255" s="117"/>
      <c r="E1255" s="118"/>
      <c r="F1255" s="98">
        <v>0</v>
      </c>
    </row>
    <row r="1256" spans="1:6" ht="12.75">
      <c r="A1256" s="116" t="s">
        <v>217</v>
      </c>
      <c r="B1256" s="117"/>
      <c r="C1256" s="117"/>
      <c r="D1256" s="117"/>
      <c r="E1256" s="118"/>
      <c r="F1256" s="98">
        <v>6.16</v>
      </c>
    </row>
    <row r="1257" spans="1:6" ht="12.75">
      <c r="A1257" s="116" t="s">
        <v>218</v>
      </c>
      <c r="B1257" s="117"/>
      <c r="C1257" s="117"/>
      <c r="D1257" s="117"/>
      <c r="E1257" s="118"/>
      <c r="F1257" s="98">
        <v>9.82</v>
      </c>
    </row>
    <row r="1258" spans="1:6" ht="12.75" customHeight="1">
      <c r="A1258" s="116" t="s">
        <v>219</v>
      </c>
      <c r="B1258" s="117"/>
      <c r="C1258" s="117"/>
      <c r="D1258" s="117"/>
      <c r="E1258" s="118"/>
      <c r="F1258" s="98">
        <v>7.5</v>
      </c>
    </row>
    <row r="1259" spans="1:6" ht="12.75">
      <c r="A1259" s="116" t="s">
        <v>220</v>
      </c>
      <c r="B1259" s="117"/>
      <c r="C1259" s="117"/>
      <c r="D1259" s="117"/>
      <c r="E1259" s="118"/>
      <c r="F1259" s="98">
        <v>73.67</v>
      </c>
    </row>
    <row r="1260" spans="1:6" ht="12.75">
      <c r="A1260" s="119"/>
      <c r="B1260" s="120"/>
      <c r="C1260" s="120"/>
      <c r="D1260" s="120"/>
      <c r="E1260" s="120"/>
      <c r="F1260" s="121"/>
    </row>
    <row r="1261" spans="1:6" ht="25.5">
      <c r="A1261" s="100" t="s">
        <v>459</v>
      </c>
      <c r="B1261" s="101" t="s">
        <v>463</v>
      </c>
      <c r="C1261" s="102" t="s">
        <v>390</v>
      </c>
      <c r="D1261" s="103"/>
      <c r="E1261" s="104"/>
      <c r="F1261" s="105"/>
    </row>
    <row r="1262" spans="1:6" ht="12.75">
      <c r="A1262" s="95" t="s">
        <v>379</v>
      </c>
      <c r="B1262" s="96" t="s">
        <v>380</v>
      </c>
      <c r="C1262" s="97" t="s">
        <v>191</v>
      </c>
      <c r="D1262" s="92">
        <v>1</v>
      </c>
      <c r="E1262" s="93">
        <v>3.41</v>
      </c>
      <c r="F1262" s="94">
        <v>3.41</v>
      </c>
    </row>
    <row r="1263" spans="1:6" ht="12.75">
      <c r="A1263" s="95" t="s">
        <v>381</v>
      </c>
      <c r="B1263" s="96" t="s">
        <v>382</v>
      </c>
      <c r="C1263" s="97" t="s">
        <v>191</v>
      </c>
      <c r="D1263" s="92">
        <v>1.15</v>
      </c>
      <c r="E1263" s="93">
        <v>2.48</v>
      </c>
      <c r="F1263" s="94">
        <v>2.85</v>
      </c>
    </row>
    <row r="1264" spans="1:6" ht="12.75">
      <c r="A1264" s="95" t="s">
        <v>386</v>
      </c>
      <c r="B1264" s="96" t="s">
        <v>387</v>
      </c>
      <c r="C1264" s="97" t="s">
        <v>385</v>
      </c>
      <c r="D1264" s="92">
        <v>5.48</v>
      </c>
      <c r="E1264" s="93">
        <v>0.25</v>
      </c>
      <c r="F1264" s="94">
        <v>1.37</v>
      </c>
    </row>
    <row r="1265" spans="1:6" ht="12.75">
      <c r="A1265" s="95" t="s">
        <v>388</v>
      </c>
      <c r="B1265" s="96" t="s">
        <v>389</v>
      </c>
      <c r="C1265" s="97" t="s">
        <v>330</v>
      </c>
      <c r="D1265" s="92">
        <v>0.0182</v>
      </c>
      <c r="E1265" s="93">
        <v>26.88</v>
      </c>
      <c r="F1265" s="94">
        <v>0.49</v>
      </c>
    </row>
    <row r="1266" spans="1:6" ht="12.75">
      <c r="A1266" s="116" t="s">
        <v>211</v>
      </c>
      <c r="B1266" s="117"/>
      <c r="C1266" s="117"/>
      <c r="D1266" s="117"/>
      <c r="E1266" s="118"/>
      <c r="F1266" s="98">
        <v>6.26</v>
      </c>
    </row>
    <row r="1267" spans="1:6" ht="12.75">
      <c r="A1267" s="116" t="s">
        <v>212</v>
      </c>
      <c r="B1267" s="117"/>
      <c r="C1267" s="117"/>
      <c r="D1267" s="117"/>
      <c r="E1267" s="118"/>
      <c r="F1267" s="98">
        <v>1.86</v>
      </c>
    </row>
    <row r="1268" spans="1:6" ht="12.75">
      <c r="A1268" s="116" t="s">
        <v>213</v>
      </c>
      <c r="B1268" s="117"/>
      <c r="C1268" s="117"/>
      <c r="D1268" s="117"/>
      <c r="E1268" s="118"/>
      <c r="F1268" s="98">
        <v>8.12</v>
      </c>
    </row>
    <row r="1269" spans="1:6" ht="12.75">
      <c r="A1269" s="116" t="s">
        <v>214</v>
      </c>
      <c r="B1269" s="117"/>
      <c r="C1269" s="117"/>
      <c r="D1269" s="117"/>
      <c r="E1269" s="118"/>
      <c r="F1269" s="98">
        <v>7.71</v>
      </c>
    </row>
    <row r="1270" spans="1:6" ht="12.75">
      <c r="A1270" s="116" t="s">
        <v>215</v>
      </c>
      <c r="B1270" s="117"/>
      <c r="C1270" s="117"/>
      <c r="D1270" s="117"/>
      <c r="E1270" s="118"/>
      <c r="F1270" s="98">
        <v>3.17</v>
      </c>
    </row>
    <row r="1271" spans="1:6" ht="12.75">
      <c r="A1271" s="116" t="s">
        <v>216</v>
      </c>
      <c r="B1271" s="117"/>
      <c r="C1271" s="117"/>
      <c r="D1271" s="117"/>
      <c r="E1271" s="118"/>
      <c r="F1271" s="98">
        <v>0</v>
      </c>
    </row>
    <row r="1272" spans="1:6" ht="12.75">
      <c r="A1272" s="116" t="s">
        <v>217</v>
      </c>
      <c r="B1272" s="117"/>
      <c r="C1272" s="117"/>
      <c r="D1272" s="117"/>
      <c r="E1272" s="118"/>
      <c r="F1272" s="98">
        <v>10.88</v>
      </c>
    </row>
    <row r="1273" spans="1:6" ht="12.75">
      <c r="A1273" s="116" t="s">
        <v>218</v>
      </c>
      <c r="B1273" s="117"/>
      <c r="C1273" s="117"/>
      <c r="D1273" s="117"/>
      <c r="E1273" s="118"/>
      <c r="F1273" s="98">
        <v>19</v>
      </c>
    </row>
    <row r="1274" spans="1:6" ht="12.75" customHeight="1">
      <c r="A1274" s="116" t="s">
        <v>219</v>
      </c>
      <c r="B1274" s="117"/>
      <c r="C1274" s="117"/>
      <c r="D1274" s="117"/>
      <c r="E1274" s="118"/>
      <c r="F1274" s="98">
        <v>7.5</v>
      </c>
    </row>
    <row r="1275" spans="1:6" ht="12.75">
      <c r="A1275" s="116" t="s">
        <v>220</v>
      </c>
      <c r="B1275" s="117"/>
      <c r="C1275" s="117"/>
      <c r="D1275" s="117"/>
      <c r="E1275" s="118"/>
      <c r="F1275" s="98">
        <v>142.52</v>
      </c>
    </row>
    <row r="1276" spans="1:6" ht="12.75">
      <c r="A1276" s="119"/>
      <c r="B1276" s="120"/>
      <c r="C1276" s="120"/>
      <c r="D1276" s="120"/>
      <c r="E1276" s="120"/>
      <c r="F1276" s="121"/>
    </row>
    <row r="1277" spans="1:6" ht="12.75">
      <c r="A1277" s="100" t="s">
        <v>183</v>
      </c>
      <c r="B1277" s="122" t="s">
        <v>184</v>
      </c>
      <c r="C1277" s="123"/>
      <c r="D1277" s="123"/>
      <c r="E1277" s="123"/>
      <c r="F1277" s="124"/>
    </row>
    <row r="1278" spans="1:6" ht="25.5">
      <c r="A1278" s="100" t="s">
        <v>185</v>
      </c>
      <c r="B1278" s="101" t="s">
        <v>186</v>
      </c>
      <c r="C1278" s="102" t="s">
        <v>235</v>
      </c>
      <c r="D1278" s="103"/>
      <c r="E1278" s="104"/>
      <c r="F1278" s="105"/>
    </row>
    <row r="1279" spans="1:6" ht="12.75">
      <c r="A1279" s="95" t="s">
        <v>205</v>
      </c>
      <c r="B1279" s="96" t="s">
        <v>206</v>
      </c>
      <c r="C1279" s="97" t="s">
        <v>191</v>
      </c>
      <c r="D1279" s="92">
        <v>0.15</v>
      </c>
      <c r="E1279" s="93">
        <v>3.51</v>
      </c>
      <c r="F1279" s="94">
        <v>0.53</v>
      </c>
    </row>
    <row r="1280" spans="1:6" ht="12.75">
      <c r="A1280" s="95" t="s">
        <v>207</v>
      </c>
      <c r="B1280" s="96" t="s">
        <v>208</v>
      </c>
      <c r="C1280" s="97" t="s">
        <v>191</v>
      </c>
      <c r="D1280" s="92">
        <v>0.15</v>
      </c>
      <c r="E1280" s="93">
        <v>2.77</v>
      </c>
      <c r="F1280" s="94">
        <v>0.42</v>
      </c>
    </row>
    <row r="1281" spans="1:6" ht="12.75">
      <c r="A1281" s="95" t="s">
        <v>411</v>
      </c>
      <c r="B1281" s="96" t="s">
        <v>412</v>
      </c>
      <c r="C1281" s="97" t="s">
        <v>27</v>
      </c>
      <c r="D1281" s="92">
        <v>1</v>
      </c>
      <c r="E1281" s="93">
        <v>2</v>
      </c>
      <c r="F1281" s="94">
        <v>2</v>
      </c>
    </row>
    <row r="1282" spans="1:6" ht="12.75">
      <c r="A1282" s="116" t="s">
        <v>211</v>
      </c>
      <c r="B1282" s="117"/>
      <c r="C1282" s="117"/>
      <c r="D1282" s="117"/>
      <c r="E1282" s="118"/>
      <c r="F1282" s="98">
        <v>0.94</v>
      </c>
    </row>
    <row r="1283" spans="1:6" ht="12.75">
      <c r="A1283" s="116" t="s">
        <v>212</v>
      </c>
      <c r="B1283" s="117"/>
      <c r="C1283" s="117"/>
      <c r="D1283" s="117"/>
      <c r="E1283" s="118"/>
      <c r="F1283" s="98">
        <v>2</v>
      </c>
    </row>
    <row r="1284" spans="1:6" ht="12.75">
      <c r="A1284" s="116" t="s">
        <v>213</v>
      </c>
      <c r="B1284" s="117"/>
      <c r="C1284" s="117"/>
      <c r="D1284" s="117"/>
      <c r="E1284" s="118"/>
      <c r="F1284" s="98">
        <v>2.94</v>
      </c>
    </row>
    <row r="1285" spans="1:6" ht="12.75">
      <c r="A1285" s="116" t="s">
        <v>214</v>
      </c>
      <c r="B1285" s="117"/>
      <c r="C1285" s="117"/>
      <c r="D1285" s="117"/>
      <c r="E1285" s="118"/>
      <c r="F1285" s="98">
        <v>1.16</v>
      </c>
    </row>
    <row r="1286" spans="1:6" ht="12.75" customHeight="1">
      <c r="A1286" s="116" t="s">
        <v>215</v>
      </c>
      <c r="B1286" s="117"/>
      <c r="C1286" s="117"/>
      <c r="D1286" s="117"/>
      <c r="E1286" s="118"/>
      <c r="F1286" s="98">
        <v>0.82</v>
      </c>
    </row>
    <row r="1287" spans="1:6" ht="12.75" customHeight="1">
      <c r="A1287" s="116" t="s">
        <v>216</v>
      </c>
      <c r="B1287" s="117"/>
      <c r="C1287" s="117"/>
      <c r="D1287" s="117"/>
      <c r="E1287" s="118"/>
      <c r="F1287" s="98">
        <v>0</v>
      </c>
    </row>
    <row r="1288" spans="1:6" ht="12.75">
      <c r="A1288" s="116" t="s">
        <v>217</v>
      </c>
      <c r="B1288" s="117"/>
      <c r="C1288" s="117"/>
      <c r="D1288" s="117"/>
      <c r="E1288" s="118"/>
      <c r="F1288" s="98">
        <v>1.98</v>
      </c>
    </row>
    <row r="1289" spans="1:6" ht="12.75">
      <c r="A1289" s="116" t="s">
        <v>218</v>
      </c>
      <c r="B1289" s="117"/>
      <c r="C1289" s="117"/>
      <c r="D1289" s="117"/>
      <c r="E1289" s="118"/>
      <c r="F1289" s="98">
        <v>4.92</v>
      </c>
    </row>
    <row r="1290" spans="1:6" ht="12.75">
      <c r="A1290" s="116" t="s">
        <v>219</v>
      </c>
      <c r="B1290" s="117"/>
      <c r="C1290" s="117"/>
      <c r="D1290" s="117"/>
      <c r="E1290" s="118"/>
      <c r="F1290" s="98">
        <v>34</v>
      </c>
    </row>
    <row r="1291" spans="1:6" ht="12.75">
      <c r="A1291" s="116" t="s">
        <v>220</v>
      </c>
      <c r="B1291" s="117"/>
      <c r="C1291" s="117"/>
      <c r="D1291" s="117"/>
      <c r="E1291" s="118"/>
      <c r="F1291" s="98">
        <v>167.38</v>
      </c>
    </row>
    <row r="1292" spans="1:6" ht="12.75">
      <c r="A1292" s="119"/>
      <c r="B1292" s="120"/>
      <c r="C1292" s="120"/>
      <c r="D1292" s="120"/>
      <c r="E1292" s="120"/>
      <c r="F1292" s="121"/>
    </row>
    <row r="1293" spans="1:6" ht="12.75">
      <c r="A1293" s="100" t="s">
        <v>187</v>
      </c>
      <c r="B1293" s="101" t="s">
        <v>188</v>
      </c>
      <c r="C1293" s="102" t="s">
        <v>235</v>
      </c>
      <c r="D1293" s="103"/>
      <c r="E1293" s="104"/>
      <c r="F1293" s="105"/>
    </row>
    <row r="1294" spans="1:6" ht="12.75">
      <c r="A1294" s="95" t="s">
        <v>205</v>
      </c>
      <c r="B1294" s="96" t="s">
        <v>206</v>
      </c>
      <c r="C1294" s="97" t="s">
        <v>191</v>
      </c>
      <c r="D1294" s="92">
        <v>0.15</v>
      </c>
      <c r="E1294" s="93">
        <v>3.51</v>
      </c>
      <c r="F1294" s="94">
        <v>0.53</v>
      </c>
    </row>
    <row r="1295" spans="1:6" ht="12.75">
      <c r="A1295" s="95" t="s">
        <v>207</v>
      </c>
      <c r="B1295" s="96" t="s">
        <v>208</v>
      </c>
      <c r="C1295" s="97" t="s">
        <v>191</v>
      </c>
      <c r="D1295" s="92">
        <v>0.15</v>
      </c>
      <c r="E1295" s="93">
        <v>2.77</v>
      </c>
      <c r="F1295" s="94">
        <v>0.42</v>
      </c>
    </row>
    <row r="1296" spans="1:6" ht="12.75">
      <c r="A1296" s="95" t="s">
        <v>413</v>
      </c>
      <c r="B1296" s="96" t="s">
        <v>414</v>
      </c>
      <c r="C1296" s="97" t="s">
        <v>27</v>
      </c>
      <c r="D1296" s="92">
        <v>1</v>
      </c>
      <c r="E1296" s="93">
        <v>0.3</v>
      </c>
      <c r="F1296" s="94">
        <v>0.3</v>
      </c>
    </row>
    <row r="1297" spans="1:6" ht="12.75">
      <c r="A1297" s="116" t="s">
        <v>211</v>
      </c>
      <c r="B1297" s="117"/>
      <c r="C1297" s="117"/>
      <c r="D1297" s="117"/>
      <c r="E1297" s="118"/>
      <c r="F1297" s="98">
        <v>0.94</v>
      </c>
    </row>
    <row r="1298" spans="1:6" ht="12.75">
      <c r="A1298" s="116" t="s">
        <v>212</v>
      </c>
      <c r="B1298" s="117"/>
      <c r="C1298" s="117"/>
      <c r="D1298" s="117"/>
      <c r="E1298" s="118"/>
      <c r="F1298" s="98">
        <v>0.3</v>
      </c>
    </row>
    <row r="1299" spans="1:6" ht="12.75">
      <c r="A1299" s="116" t="s">
        <v>213</v>
      </c>
      <c r="B1299" s="117"/>
      <c r="C1299" s="117"/>
      <c r="D1299" s="117"/>
      <c r="E1299" s="118"/>
      <c r="F1299" s="98">
        <v>1.24</v>
      </c>
    </row>
    <row r="1300" spans="1:6" ht="12.75">
      <c r="A1300" s="116" t="s">
        <v>214</v>
      </c>
      <c r="B1300" s="117"/>
      <c r="C1300" s="117"/>
      <c r="D1300" s="117"/>
      <c r="E1300" s="118"/>
      <c r="F1300" s="98">
        <v>1.16</v>
      </c>
    </row>
    <row r="1301" spans="1:6" ht="12.75">
      <c r="A1301" s="116" t="s">
        <v>215</v>
      </c>
      <c r="B1301" s="117"/>
      <c r="C1301" s="117"/>
      <c r="D1301" s="117"/>
      <c r="E1301" s="118"/>
      <c r="F1301" s="98">
        <v>0.48</v>
      </c>
    </row>
    <row r="1302" spans="1:6" ht="12.75">
      <c r="A1302" s="116" t="s">
        <v>216</v>
      </c>
      <c r="B1302" s="117"/>
      <c r="C1302" s="117"/>
      <c r="D1302" s="117"/>
      <c r="E1302" s="118"/>
      <c r="F1302" s="98">
        <v>0</v>
      </c>
    </row>
    <row r="1303" spans="1:6" ht="12.75">
      <c r="A1303" s="116" t="s">
        <v>217</v>
      </c>
      <c r="B1303" s="117"/>
      <c r="C1303" s="117"/>
      <c r="D1303" s="117"/>
      <c r="E1303" s="118"/>
      <c r="F1303" s="98">
        <v>1.64</v>
      </c>
    </row>
    <row r="1304" spans="1:6" ht="12.75">
      <c r="A1304" s="116" t="s">
        <v>218</v>
      </c>
      <c r="B1304" s="117"/>
      <c r="C1304" s="117"/>
      <c r="D1304" s="117"/>
      <c r="E1304" s="118"/>
      <c r="F1304" s="98">
        <v>2.88</v>
      </c>
    </row>
    <row r="1305" spans="1:6" ht="12.75">
      <c r="A1305" s="116" t="s">
        <v>219</v>
      </c>
      <c r="B1305" s="117"/>
      <c r="C1305" s="117"/>
      <c r="D1305" s="117"/>
      <c r="E1305" s="118"/>
      <c r="F1305" s="98">
        <v>136</v>
      </c>
    </row>
    <row r="1306" spans="1:6" ht="12.75">
      <c r="A1306" s="116" t="s">
        <v>220</v>
      </c>
      <c r="B1306" s="117"/>
      <c r="C1306" s="117"/>
      <c r="D1306" s="117"/>
      <c r="E1306" s="118"/>
      <c r="F1306" s="98">
        <v>392.1</v>
      </c>
    </row>
    <row r="1307" spans="1:6" ht="12.75">
      <c r="A1307" s="119"/>
      <c r="B1307" s="120"/>
      <c r="C1307" s="120"/>
      <c r="D1307" s="120"/>
      <c r="E1307" s="120"/>
      <c r="F1307" s="121"/>
    </row>
    <row r="1308" spans="1:6" ht="12.75">
      <c r="A1308" s="100" t="s">
        <v>189</v>
      </c>
      <c r="B1308" s="101" t="s">
        <v>190</v>
      </c>
      <c r="C1308" s="102" t="s">
        <v>415</v>
      </c>
      <c r="D1308" s="103"/>
      <c r="E1308" s="104"/>
      <c r="F1308" s="105"/>
    </row>
    <row r="1309" spans="1:6" ht="12.75">
      <c r="A1309" s="95" t="s">
        <v>416</v>
      </c>
      <c r="B1309" s="96" t="s">
        <v>190</v>
      </c>
      <c r="C1309" s="97" t="s">
        <v>191</v>
      </c>
      <c r="D1309" s="92">
        <v>1</v>
      </c>
      <c r="E1309" s="93">
        <v>387.5</v>
      </c>
      <c r="F1309" s="94">
        <v>387.5</v>
      </c>
    </row>
    <row r="1310" spans="1:6" ht="12.75">
      <c r="A1310" s="116" t="s">
        <v>211</v>
      </c>
      <c r="B1310" s="117"/>
      <c r="C1310" s="117"/>
      <c r="D1310" s="117"/>
      <c r="E1310" s="118"/>
      <c r="F1310" s="98">
        <v>387.5</v>
      </c>
    </row>
    <row r="1311" spans="1:6" ht="12.75">
      <c r="A1311" s="116" t="s">
        <v>212</v>
      </c>
      <c r="B1311" s="117"/>
      <c r="C1311" s="117"/>
      <c r="D1311" s="117"/>
      <c r="E1311" s="118"/>
      <c r="F1311" s="98">
        <v>0</v>
      </c>
    </row>
    <row r="1312" spans="1:6" ht="12.75">
      <c r="A1312" s="116" t="s">
        <v>213</v>
      </c>
      <c r="B1312" s="117"/>
      <c r="C1312" s="117"/>
      <c r="D1312" s="117"/>
      <c r="E1312" s="118"/>
      <c r="F1312" s="98">
        <v>387.5</v>
      </c>
    </row>
    <row r="1313" spans="1:6" ht="12.75">
      <c r="A1313" s="116" t="s">
        <v>214</v>
      </c>
      <c r="B1313" s="117"/>
      <c r="C1313" s="117"/>
      <c r="D1313" s="117"/>
      <c r="E1313" s="118"/>
      <c r="F1313" s="98">
        <v>477.4</v>
      </c>
    </row>
    <row r="1314" spans="1:6" ht="12.75">
      <c r="A1314" s="116" t="s">
        <v>215</v>
      </c>
      <c r="B1314" s="117"/>
      <c r="C1314" s="117"/>
      <c r="D1314" s="117"/>
      <c r="E1314" s="118"/>
      <c r="F1314" s="98">
        <v>172.98</v>
      </c>
    </row>
    <row r="1315" spans="1:6" ht="12.75">
      <c r="A1315" s="116" t="s">
        <v>216</v>
      </c>
      <c r="B1315" s="117"/>
      <c r="C1315" s="117"/>
      <c r="D1315" s="117"/>
      <c r="E1315" s="118"/>
      <c r="F1315" s="98">
        <v>0</v>
      </c>
    </row>
    <row r="1316" spans="1:6" ht="12.75">
      <c r="A1316" s="116" t="s">
        <v>217</v>
      </c>
      <c r="B1316" s="117"/>
      <c r="C1316" s="117"/>
      <c r="D1316" s="117"/>
      <c r="E1316" s="118"/>
      <c r="F1316" s="98">
        <v>650.38</v>
      </c>
    </row>
    <row r="1317" spans="1:6" ht="12.75" customHeight="1">
      <c r="A1317" s="116" t="s">
        <v>218</v>
      </c>
      <c r="B1317" s="117"/>
      <c r="C1317" s="117"/>
      <c r="D1317" s="117"/>
      <c r="E1317" s="118"/>
      <c r="F1317" s="98">
        <v>1037.88</v>
      </c>
    </row>
    <row r="1318" spans="1:6" ht="12.75">
      <c r="A1318" s="116" t="s">
        <v>219</v>
      </c>
      <c r="B1318" s="117"/>
      <c r="C1318" s="117"/>
      <c r="D1318" s="117"/>
      <c r="E1318" s="118"/>
      <c r="F1318" s="98">
        <v>16</v>
      </c>
    </row>
    <row r="1319" spans="1:6" ht="12.75">
      <c r="A1319" s="116" t="s">
        <v>220</v>
      </c>
      <c r="B1319" s="117"/>
      <c r="C1319" s="117"/>
      <c r="D1319" s="117"/>
      <c r="E1319" s="118"/>
      <c r="F1319" s="98">
        <v>16606.08</v>
      </c>
    </row>
    <row r="1320" spans="1:6" ht="12.75">
      <c r="A1320" s="119"/>
      <c r="B1320" s="120"/>
      <c r="C1320" s="120"/>
      <c r="D1320" s="120"/>
      <c r="E1320" s="120"/>
      <c r="F1320" s="121"/>
    </row>
    <row r="1321" spans="1:6" ht="12.75">
      <c r="A1321" s="100" t="s">
        <v>192</v>
      </c>
      <c r="B1321" s="101" t="s">
        <v>193</v>
      </c>
      <c r="C1321" s="102" t="s">
        <v>235</v>
      </c>
      <c r="D1321" s="103"/>
      <c r="E1321" s="104"/>
      <c r="F1321" s="105"/>
    </row>
    <row r="1322" spans="1:6" ht="12.75">
      <c r="A1322" s="95" t="s">
        <v>417</v>
      </c>
      <c r="B1322" s="96" t="s">
        <v>193</v>
      </c>
      <c r="C1322" s="97" t="s">
        <v>27</v>
      </c>
      <c r="D1322" s="92">
        <v>1</v>
      </c>
      <c r="E1322" s="93">
        <v>3000</v>
      </c>
      <c r="F1322" s="94">
        <v>3000</v>
      </c>
    </row>
    <row r="1323" spans="1:6" ht="12.75">
      <c r="A1323" s="116" t="s">
        <v>211</v>
      </c>
      <c r="B1323" s="117"/>
      <c r="C1323" s="117"/>
      <c r="D1323" s="117"/>
      <c r="E1323" s="118"/>
      <c r="F1323" s="98">
        <v>0</v>
      </c>
    </row>
    <row r="1324" spans="1:6" ht="12.75">
      <c r="A1324" s="116" t="s">
        <v>212</v>
      </c>
      <c r="B1324" s="117"/>
      <c r="C1324" s="117"/>
      <c r="D1324" s="117"/>
      <c r="E1324" s="118"/>
      <c r="F1324" s="98">
        <v>3000</v>
      </c>
    </row>
    <row r="1325" spans="1:6" ht="12.75">
      <c r="A1325" s="116" t="s">
        <v>213</v>
      </c>
      <c r="B1325" s="117"/>
      <c r="C1325" s="117"/>
      <c r="D1325" s="117"/>
      <c r="E1325" s="118"/>
      <c r="F1325" s="98">
        <v>3000</v>
      </c>
    </row>
    <row r="1326" spans="1:6" ht="12.75">
      <c r="A1326" s="116" t="s">
        <v>214</v>
      </c>
      <c r="B1326" s="117"/>
      <c r="C1326" s="117"/>
      <c r="D1326" s="117"/>
      <c r="E1326" s="118"/>
      <c r="F1326" s="98">
        <v>0</v>
      </c>
    </row>
    <row r="1327" spans="1:6" ht="12.75">
      <c r="A1327" s="116" t="s">
        <v>215</v>
      </c>
      <c r="B1327" s="117"/>
      <c r="C1327" s="117"/>
      <c r="D1327" s="117"/>
      <c r="E1327" s="118"/>
      <c r="F1327" s="98">
        <v>600</v>
      </c>
    </row>
    <row r="1328" spans="1:6" ht="12.75">
      <c r="A1328" s="116" t="s">
        <v>216</v>
      </c>
      <c r="B1328" s="117"/>
      <c r="C1328" s="117"/>
      <c r="D1328" s="117"/>
      <c r="E1328" s="118"/>
      <c r="F1328" s="98">
        <v>0</v>
      </c>
    </row>
    <row r="1329" spans="1:6" ht="12.75">
      <c r="A1329" s="116" t="s">
        <v>217</v>
      </c>
      <c r="B1329" s="117"/>
      <c r="C1329" s="117"/>
      <c r="D1329" s="117"/>
      <c r="E1329" s="118"/>
      <c r="F1329" s="98">
        <v>600</v>
      </c>
    </row>
    <row r="1330" spans="1:6" ht="12.75">
      <c r="A1330" s="116" t="s">
        <v>218</v>
      </c>
      <c r="B1330" s="117"/>
      <c r="C1330" s="117"/>
      <c r="D1330" s="117"/>
      <c r="E1330" s="118"/>
      <c r="F1330" s="98">
        <v>3600</v>
      </c>
    </row>
    <row r="1331" spans="1:6" ht="12.75">
      <c r="A1331" s="116" t="s">
        <v>219</v>
      </c>
      <c r="B1331" s="117"/>
      <c r="C1331" s="117"/>
      <c r="D1331" s="117"/>
      <c r="E1331" s="118"/>
      <c r="F1331" s="98">
        <v>1</v>
      </c>
    </row>
    <row r="1332" spans="1:6" ht="12.75">
      <c r="A1332" s="116" t="s">
        <v>220</v>
      </c>
      <c r="B1332" s="117"/>
      <c r="C1332" s="117"/>
      <c r="D1332" s="117"/>
      <c r="E1332" s="118"/>
      <c r="F1332" s="98">
        <v>3600</v>
      </c>
    </row>
    <row r="1333" spans="1:6" ht="12.75">
      <c r="A1333" s="119"/>
      <c r="B1333" s="120"/>
      <c r="C1333" s="120"/>
      <c r="D1333" s="120"/>
      <c r="E1333" s="120"/>
      <c r="F1333" s="121"/>
    </row>
    <row r="1334" spans="1:6" ht="12.75">
      <c r="A1334" s="100" t="s">
        <v>194</v>
      </c>
      <c r="B1334" s="101" t="s">
        <v>195</v>
      </c>
      <c r="C1334" s="102" t="s">
        <v>390</v>
      </c>
      <c r="D1334" s="103"/>
      <c r="E1334" s="104"/>
      <c r="F1334" s="105"/>
    </row>
    <row r="1335" spans="1:6" ht="12.75">
      <c r="A1335" s="95" t="s">
        <v>418</v>
      </c>
      <c r="B1335" s="96" t="s">
        <v>419</v>
      </c>
      <c r="C1335" s="97" t="s">
        <v>180</v>
      </c>
      <c r="D1335" s="92">
        <v>1</v>
      </c>
      <c r="E1335" s="93">
        <v>0.6</v>
      </c>
      <c r="F1335" s="94">
        <v>0.6</v>
      </c>
    </row>
    <row r="1336" spans="1:6" ht="12.75">
      <c r="A1336" s="116" t="s">
        <v>211</v>
      </c>
      <c r="B1336" s="117"/>
      <c r="C1336" s="117"/>
      <c r="D1336" s="117"/>
      <c r="E1336" s="118"/>
      <c r="F1336" s="98">
        <v>0</v>
      </c>
    </row>
    <row r="1337" spans="1:6" ht="12.75">
      <c r="A1337" s="116" t="s">
        <v>212</v>
      </c>
      <c r="B1337" s="117"/>
      <c r="C1337" s="117"/>
      <c r="D1337" s="117"/>
      <c r="E1337" s="118"/>
      <c r="F1337" s="98">
        <v>0.6</v>
      </c>
    </row>
    <row r="1338" spans="1:6" ht="12.75">
      <c r="A1338" s="116" t="s">
        <v>213</v>
      </c>
      <c r="B1338" s="117"/>
      <c r="C1338" s="117"/>
      <c r="D1338" s="117"/>
      <c r="E1338" s="118"/>
      <c r="F1338" s="98">
        <v>0.6</v>
      </c>
    </row>
    <row r="1339" spans="1:6" ht="12.75">
      <c r="A1339" s="116" t="s">
        <v>214</v>
      </c>
      <c r="B1339" s="117"/>
      <c r="C1339" s="117"/>
      <c r="D1339" s="117"/>
      <c r="E1339" s="118"/>
      <c r="F1339" s="98">
        <v>0</v>
      </c>
    </row>
    <row r="1340" spans="1:6" ht="12.75">
      <c r="A1340" s="116" t="s">
        <v>215</v>
      </c>
      <c r="B1340" s="117"/>
      <c r="C1340" s="117"/>
      <c r="D1340" s="117"/>
      <c r="E1340" s="118"/>
      <c r="F1340" s="98">
        <v>0.12</v>
      </c>
    </row>
    <row r="1341" spans="1:6" ht="12.75">
      <c r="A1341" s="116" t="s">
        <v>216</v>
      </c>
      <c r="B1341" s="117"/>
      <c r="C1341" s="117"/>
      <c r="D1341" s="117"/>
      <c r="E1341" s="118"/>
      <c r="F1341" s="98">
        <v>0</v>
      </c>
    </row>
    <row r="1342" spans="1:6" ht="12.75">
      <c r="A1342" s="116" t="s">
        <v>217</v>
      </c>
      <c r="B1342" s="117"/>
      <c r="C1342" s="117"/>
      <c r="D1342" s="117"/>
      <c r="E1342" s="118"/>
      <c r="F1342" s="98">
        <v>0.12</v>
      </c>
    </row>
    <row r="1343" spans="1:6" ht="12.75">
      <c r="A1343" s="116" t="s">
        <v>218</v>
      </c>
      <c r="B1343" s="117"/>
      <c r="C1343" s="117"/>
      <c r="D1343" s="117"/>
      <c r="E1343" s="118"/>
      <c r="F1343" s="98">
        <v>0.72</v>
      </c>
    </row>
    <row r="1344" spans="1:6" ht="12.75">
      <c r="A1344" s="116" t="s">
        <v>219</v>
      </c>
      <c r="B1344" s="117"/>
      <c r="C1344" s="117"/>
      <c r="D1344" s="117"/>
      <c r="E1344" s="118"/>
      <c r="F1344" s="98">
        <v>2100</v>
      </c>
    </row>
    <row r="1345" spans="1:6" ht="12.75">
      <c r="A1345" s="116" t="s">
        <v>220</v>
      </c>
      <c r="B1345" s="117"/>
      <c r="C1345" s="117"/>
      <c r="D1345" s="117"/>
      <c r="E1345" s="118"/>
      <c r="F1345" s="98">
        <v>1512</v>
      </c>
    </row>
    <row r="1346" spans="1:6" ht="12.75">
      <c r="A1346" s="119"/>
      <c r="B1346" s="120"/>
      <c r="C1346" s="120"/>
      <c r="D1346" s="120"/>
      <c r="E1346" s="120"/>
      <c r="F1346" s="121"/>
    </row>
    <row r="1347" spans="1:6" ht="12.75">
      <c r="A1347" s="100" t="s">
        <v>196</v>
      </c>
      <c r="B1347" s="122" t="s">
        <v>197</v>
      </c>
      <c r="C1347" s="123"/>
      <c r="D1347" s="123"/>
      <c r="E1347" s="123"/>
      <c r="F1347" s="124"/>
    </row>
    <row r="1348" spans="1:6" ht="12.75">
      <c r="A1348" s="100" t="s">
        <v>198</v>
      </c>
      <c r="B1348" s="101" t="s">
        <v>199</v>
      </c>
      <c r="C1348" s="102" t="s">
        <v>390</v>
      </c>
      <c r="D1348" s="103"/>
      <c r="E1348" s="104"/>
      <c r="F1348" s="105"/>
    </row>
    <row r="1349" spans="1:6" ht="12.75">
      <c r="A1349" s="95" t="s">
        <v>324</v>
      </c>
      <c r="B1349" s="96" t="s">
        <v>325</v>
      </c>
      <c r="C1349" s="97" t="s">
        <v>191</v>
      </c>
      <c r="D1349" s="92">
        <v>0.7</v>
      </c>
      <c r="E1349" s="93">
        <v>2.48</v>
      </c>
      <c r="F1349" s="94">
        <v>1.74</v>
      </c>
    </row>
    <row r="1350" spans="1:6" ht="12.75">
      <c r="A1350" s="116" t="s">
        <v>211</v>
      </c>
      <c r="B1350" s="117"/>
      <c r="C1350" s="117"/>
      <c r="D1350" s="117"/>
      <c r="E1350" s="118"/>
      <c r="F1350" s="98">
        <v>1.74</v>
      </c>
    </row>
    <row r="1351" spans="1:6" ht="12.75">
      <c r="A1351" s="116" t="s">
        <v>212</v>
      </c>
      <c r="B1351" s="117"/>
      <c r="C1351" s="117"/>
      <c r="D1351" s="117"/>
      <c r="E1351" s="118"/>
      <c r="F1351" s="98">
        <v>0</v>
      </c>
    </row>
    <row r="1352" spans="1:6" ht="12.75">
      <c r="A1352" s="116" t="s">
        <v>213</v>
      </c>
      <c r="B1352" s="117"/>
      <c r="C1352" s="117"/>
      <c r="D1352" s="117"/>
      <c r="E1352" s="118"/>
      <c r="F1352" s="98">
        <v>1.74</v>
      </c>
    </row>
    <row r="1353" spans="1:6" ht="12.75">
      <c r="A1353" s="116" t="s">
        <v>214</v>
      </c>
      <c r="B1353" s="117"/>
      <c r="C1353" s="117"/>
      <c r="D1353" s="117"/>
      <c r="E1353" s="118"/>
      <c r="F1353" s="98">
        <v>2.14</v>
      </c>
    </row>
    <row r="1354" spans="1:6" ht="12.75">
      <c r="A1354" s="116" t="s">
        <v>215</v>
      </c>
      <c r="B1354" s="117"/>
      <c r="C1354" s="117"/>
      <c r="D1354" s="117"/>
      <c r="E1354" s="118"/>
      <c r="F1354" s="98">
        <v>0.77</v>
      </c>
    </row>
    <row r="1355" spans="1:6" ht="12.75">
      <c r="A1355" s="116" t="s">
        <v>216</v>
      </c>
      <c r="B1355" s="117"/>
      <c r="C1355" s="117"/>
      <c r="D1355" s="117"/>
      <c r="E1355" s="118"/>
      <c r="F1355" s="98">
        <v>0</v>
      </c>
    </row>
    <row r="1356" spans="1:6" ht="12.75">
      <c r="A1356" s="116" t="s">
        <v>217</v>
      </c>
      <c r="B1356" s="117"/>
      <c r="C1356" s="117"/>
      <c r="D1356" s="117"/>
      <c r="E1356" s="118"/>
      <c r="F1356" s="98">
        <v>2.91</v>
      </c>
    </row>
    <row r="1357" spans="1:6" ht="12.75">
      <c r="A1357" s="116" t="s">
        <v>218</v>
      </c>
      <c r="B1357" s="117"/>
      <c r="C1357" s="117"/>
      <c r="D1357" s="117"/>
      <c r="E1357" s="118"/>
      <c r="F1357" s="98">
        <v>4.65</v>
      </c>
    </row>
    <row r="1358" spans="1:6" ht="12.75">
      <c r="A1358" s="116" t="s">
        <v>219</v>
      </c>
      <c r="B1358" s="117"/>
      <c r="C1358" s="117"/>
      <c r="D1358" s="117"/>
      <c r="E1358" s="118"/>
      <c r="F1358" s="98">
        <v>200</v>
      </c>
    </row>
    <row r="1359" spans="1:6" ht="12.75">
      <c r="A1359" s="116" t="s">
        <v>220</v>
      </c>
      <c r="B1359" s="117"/>
      <c r="C1359" s="117"/>
      <c r="D1359" s="117"/>
      <c r="E1359" s="118"/>
      <c r="F1359" s="98">
        <v>929.94</v>
      </c>
    </row>
    <row r="1360" spans="1:6" ht="12.75">
      <c r="A1360" s="119"/>
      <c r="B1360" s="120"/>
      <c r="C1360" s="120"/>
      <c r="D1360" s="120"/>
      <c r="E1360" s="120"/>
      <c r="F1360" s="121"/>
    </row>
    <row r="1361" spans="1:6" ht="12.75">
      <c r="A1361" s="125" t="s">
        <v>200</v>
      </c>
      <c r="B1361" s="126"/>
      <c r="C1361" s="126"/>
      <c r="D1361" s="126"/>
      <c r="E1361" s="127"/>
      <c r="F1361" s="99">
        <v>331767.3</v>
      </c>
    </row>
  </sheetData>
  <mergeCells count="1003">
    <mergeCell ref="A1:F1"/>
    <mergeCell ref="A2:F2"/>
    <mergeCell ref="A3:F3"/>
    <mergeCell ref="A4:F4"/>
    <mergeCell ref="A5:F5"/>
    <mergeCell ref="B8:F8"/>
    <mergeCell ref="B9:F9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F24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F39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F54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F69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F8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F99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F114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F129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F144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F159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F174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F189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F204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F219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F234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F249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F264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F280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F296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F312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F328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F344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F360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F375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F390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F405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F420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F435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F450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F465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F480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F495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F510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F525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F540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F555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F570"/>
    <mergeCell ref="A575:E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F585"/>
    <mergeCell ref="A590:E590"/>
    <mergeCell ref="A591:E591"/>
    <mergeCell ref="A592:E592"/>
    <mergeCell ref="A593:E593"/>
    <mergeCell ref="A594:E594"/>
    <mergeCell ref="A595:E595"/>
    <mergeCell ref="A596:E596"/>
    <mergeCell ref="A597:E597"/>
    <mergeCell ref="A598:E598"/>
    <mergeCell ref="A599:E599"/>
    <mergeCell ref="A600:F600"/>
    <mergeCell ref="A605:E605"/>
    <mergeCell ref="A606:E606"/>
    <mergeCell ref="A607:E607"/>
    <mergeCell ref="A608:E608"/>
    <mergeCell ref="A609:E609"/>
    <mergeCell ref="A610:E610"/>
    <mergeCell ref="A611:E611"/>
    <mergeCell ref="A612:E612"/>
    <mergeCell ref="A613:E613"/>
    <mergeCell ref="A614:E614"/>
    <mergeCell ref="A615:F615"/>
    <mergeCell ref="A620:E620"/>
    <mergeCell ref="A621:E621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30:F630"/>
    <mergeCell ref="A635:E635"/>
    <mergeCell ref="A636:E636"/>
    <mergeCell ref="A637:E637"/>
    <mergeCell ref="A638:E638"/>
    <mergeCell ref="A639:E639"/>
    <mergeCell ref="A640:E640"/>
    <mergeCell ref="A641:E641"/>
    <mergeCell ref="A642:E642"/>
    <mergeCell ref="A643:E643"/>
    <mergeCell ref="A644:E644"/>
    <mergeCell ref="A645:F645"/>
    <mergeCell ref="A650:E650"/>
    <mergeCell ref="A651:E651"/>
    <mergeCell ref="A652:E652"/>
    <mergeCell ref="A653:E653"/>
    <mergeCell ref="A654:E654"/>
    <mergeCell ref="A655:E655"/>
    <mergeCell ref="A656:E656"/>
    <mergeCell ref="A657:E657"/>
    <mergeCell ref="A658:E658"/>
    <mergeCell ref="A659:E659"/>
    <mergeCell ref="A660:F660"/>
    <mergeCell ref="A668:E668"/>
    <mergeCell ref="A669:E669"/>
    <mergeCell ref="A670:E670"/>
    <mergeCell ref="A671:E671"/>
    <mergeCell ref="A672:E672"/>
    <mergeCell ref="A673:E673"/>
    <mergeCell ref="A674:E674"/>
    <mergeCell ref="A675:E675"/>
    <mergeCell ref="A676:E676"/>
    <mergeCell ref="A677:E677"/>
    <mergeCell ref="A678:F678"/>
    <mergeCell ref="A686:E686"/>
    <mergeCell ref="A687:E687"/>
    <mergeCell ref="A688:E688"/>
    <mergeCell ref="A689:E689"/>
    <mergeCell ref="A690:E690"/>
    <mergeCell ref="A691:E691"/>
    <mergeCell ref="A692:E692"/>
    <mergeCell ref="A693:E693"/>
    <mergeCell ref="A694:E694"/>
    <mergeCell ref="A695:E695"/>
    <mergeCell ref="A696:F696"/>
    <mergeCell ref="A704:E704"/>
    <mergeCell ref="A705:E705"/>
    <mergeCell ref="A706:E706"/>
    <mergeCell ref="A707:E707"/>
    <mergeCell ref="A708:E708"/>
    <mergeCell ref="A709:E709"/>
    <mergeCell ref="A710:E710"/>
    <mergeCell ref="A711:E711"/>
    <mergeCell ref="A712:E712"/>
    <mergeCell ref="A713:E713"/>
    <mergeCell ref="A714:F714"/>
    <mergeCell ref="A722:E722"/>
    <mergeCell ref="A723:E723"/>
    <mergeCell ref="A724:E724"/>
    <mergeCell ref="A725:E725"/>
    <mergeCell ref="A726:E726"/>
    <mergeCell ref="A727:E727"/>
    <mergeCell ref="A728:E728"/>
    <mergeCell ref="A729:E729"/>
    <mergeCell ref="A730:E730"/>
    <mergeCell ref="A731:E731"/>
    <mergeCell ref="A732:F732"/>
    <mergeCell ref="A740:E740"/>
    <mergeCell ref="A741:E741"/>
    <mergeCell ref="A742:E742"/>
    <mergeCell ref="A743:E743"/>
    <mergeCell ref="A744:E744"/>
    <mergeCell ref="A745:E745"/>
    <mergeCell ref="A746:E746"/>
    <mergeCell ref="A747:E747"/>
    <mergeCell ref="A748:E748"/>
    <mergeCell ref="A749:E749"/>
    <mergeCell ref="A750:F750"/>
    <mergeCell ref="A758:E758"/>
    <mergeCell ref="A759:E759"/>
    <mergeCell ref="A760:E760"/>
    <mergeCell ref="A761:E761"/>
    <mergeCell ref="A762:E762"/>
    <mergeCell ref="A763:E763"/>
    <mergeCell ref="A764:E764"/>
    <mergeCell ref="A765:E765"/>
    <mergeCell ref="A766:E766"/>
    <mergeCell ref="A767:E767"/>
    <mergeCell ref="A768:F768"/>
    <mergeCell ref="A773:E773"/>
    <mergeCell ref="A774:E774"/>
    <mergeCell ref="A775:E775"/>
    <mergeCell ref="A776:E776"/>
    <mergeCell ref="A777:E777"/>
    <mergeCell ref="A778:E778"/>
    <mergeCell ref="A779:E779"/>
    <mergeCell ref="A780:E780"/>
    <mergeCell ref="A781:E781"/>
    <mergeCell ref="A782:E782"/>
    <mergeCell ref="A783:F783"/>
    <mergeCell ref="A788:E788"/>
    <mergeCell ref="A789:E789"/>
    <mergeCell ref="A790:E790"/>
    <mergeCell ref="A791:E791"/>
    <mergeCell ref="A792:E792"/>
    <mergeCell ref="A793:E793"/>
    <mergeCell ref="A794:E794"/>
    <mergeCell ref="A795:E795"/>
    <mergeCell ref="A796:E796"/>
    <mergeCell ref="A797:E797"/>
    <mergeCell ref="A798:F798"/>
    <mergeCell ref="A803:E803"/>
    <mergeCell ref="A804:E804"/>
    <mergeCell ref="A805:E805"/>
    <mergeCell ref="A806:E806"/>
    <mergeCell ref="A807:E807"/>
    <mergeCell ref="A808:E808"/>
    <mergeCell ref="A809:E809"/>
    <mergeCell ref="A810:E810"/>
    <mergeCell ref="A811:E811"/>
    <mergeCell ref="A812:E812"/>
    <mergeCell ref="A813:F813"/>
    <mergeCell ref="A818:E818"/>
    <mergeCell ref="A819:E819"/>
    <mergeCell ref="A820:E820"/>
    <mergeCell ref="A821:E821"/>
    <mergeCell ref="A822:E822"/>
    <mergeCell ref="A823:E823"/>
    <mergeCell ref="A824:E824"/>
    <mergeCell ref="A825:E825"/>
    <mergeCell ref="A826:E826"/>
    <mergeCell ref="A827:E827"/>
    <mergeCell ref="A828:F828"/>
    <mergeCell ref="A833:E833"/>
    <mergeCell ref="A834:E834"/>
    <mergeCell ref="A835:E835"/>
    <mergeCell ref="A836:E836"/>
    <mergeCell ref="A837:E837"/>
    <mergeCell ref="A838:E838"/>
    <mergeCell ref="A839:E839"/>
    <mergeCell ref="A840:E840"/>
    <mergeCell ref="A841:E841"/>
    <mergeCell ref="A842:E842"/>
    <mergeCell ref="A843:F843"/>
    <mergeCell ref="A849:E849"/>
    <mergeCell ref="A850:E850"/>
    <mergeCell ref="A851:E851"/>
    <mergeCell ref="A852:E852"/>
    <mergeCell ref="A853:E853"/>
    <mergeCell ref="A854:E854"/>
    <mergeCell ref="A855:E855"/>
    <mergeCell ref="A856:E856"/>
    <mergeCell ref="A857:E857"/>
    <mergeCell ref="A858:E858"/>
    <mergeCell ref="A859:F859"/>
    <mergeCell ref="A862:E862"/>
    <mergeCell ref="A863:E863"/>
    <mergeCell ref="A864:E864"/>
    <mergeCell ref="A865:E865"/>
    <mergeCell ref="A866:E866"/>
    <mergeCell ref="A867:E867"/>
    <mergeCell ref="A868:E868"/>
    <mergeCell ref="A869:E869"/>
    <mergeCell ref="A870:E870"/>
    <mergeCell ref="A871:E871"/>
    <mergeCell ref="A872:F872"/>
    <mergeCell ref="A877:E877"/>
    <mergeCell ref="A878:E878"/>
    <mergeCell ref="A879:E879"/>
    <mergeCell ref="A880:E880"/>
    <mergeCell ref="A881:E881"/>
    <mergeCell ref="A882:E882"/>
    <mergeCell ref="A883:E883"/>
    <mergeCell ref="A884:E884"/>
    <mergeCell ref="A885:E885"/>
    <mergeCell ref="A886:E886"/>
    <mergeCell ref="A887:F887"/>
    <mergeCell ref="A892:E892"/>
    <mergeCell ref="A893:E893"/>
    <mergeCell ref="A894:E894"/>
    <mergeCell ref="A895:E895"/>
    <mergeCell ref="A896:E896"/>
    <mergeCell ref="A897:E897"/>
    <mergeCell ref="A898:E898"/>
    <mergeCell ref="A899:E899"/>
    <mergeCell ref="A900:E900"/>
    <mergeCell ref="A901:E901"/>
    <mergeCell ref="A902:F902"/>
    <mergeCell ref="A907:E907"/>
    <mergeCell ref="A908:E908"/>
    <mergeCell ref="A909:E909"/>
    <mergeCell ref="A910:E910"/>
    <mergeCell ref="A911:E911"/>
    <mergeCell ref="A912:E912"/>
    <mergeCell ref="A913:E913"/>
    <mergeCell ref="A914:E914"/>
    <mergeCell ref="A915:E915"/>
    <mergeCell ref="A916:E916"/>
    <mergeCell ref="A917:F917"/>
    <mergeCell ref="A922:E922"/>
    <mergeCell ref="A923:E923"/>
    <mergeCell ref="A924:E924"/>
    <mergeCell ref="A925:E925"/>
    <mergeCell ref="A926:E926"/>
    <mergeCell ref="A927:E927"/>
    <mergeCell ref="A928:E928"/>
    <mergeCell ref="A929:E929"/>
    <mergeCell ref="A930:E930"/>
    <mergeCell ref="A931:E931"/>
    <mergeCell ref="A932:F932"/>
    <mergeCell ref="A937:E937"/>
    <mergeCell ref="A938:E938"/>
    <mergeCell ref="A939:E939"/>
    <mergeCell ref="A940:E940"/>
    <mergeCell ref="A941:E941"/>
    <mergeCell ref="A942:E942"/>
    <mergeCell ref="A943:E943"/>
    <mergeCell ref="A944:E944"/>
    <mergeCell ref="A945:E945"/>
    <mergeCell ref="A946:E946"/>
    <mergeCell ref="A947:F947"/>
    <mergeCell ref="A951:E951"/>
    <mergeCell ref="A952:E952"/>
    <mergeCell ref="A953:E953"/>
    <mergeCell ref="A954:E954"/>
    <mergeCell ref="A955:E955"/>
    <mergeCell ref="A956:E956"/>
    <mergeCell ref="A957:E957"/>
    <mergeCell ref="A958:E958"/>
    <mergeCell ref="A959:E959"/>
    <mergeCell ref="A960:E960"/>
    <mergeCell ref="A961:F961"/>
    <mergeCell ref="B962:F962"/>
    <mergeCell ref="A965:E965"/>
    <mergeCell ref="A966:E966"/>
    <mergeCell ref="A967:E967"/>
    <mergeCell ref="A968:E968"/>
    <mergeCell ref="A969:E969"/>
    <mergeCell ref="A970:E970"/>
    <mergeCell ref="A971:E971"/>
    <mergeCell ref="A972:E972"/>
    <mergeCell ref="A973:E973"/>
    <mergeCell ref="A974:E974"/>
    <mergeCell ref="A975:F975"/>
    <mergeCell ref="A978:E978"/>
    <mergeCell ref="A979:E979"/>
    <mergeCell ref="A980:E980"/>
    <mergeCell ref="A981:E981"/>
    <mergeCell ref="A982:E982"/>
    <mergeCell ref="A983:E983"/>
    <mergeCell ref="A984:E984"/>
    <mergeCell ref="A985:E985"/>
    <mergeCell ref="A986:E986"/>
    <mergeCell ref="A987:E987"/>
    <mergeCell ref="A988:F988"/>
    <mergeCell ref="A991:E991"/>
    <mergeCell ref="A992:E992"/>
    <mergeCell ref="A993:E993"/>
    <mergeCell ref="A994:E994"/>
    <mergeCell ref="A995:E995"/>
    <mergeCell ref="A996:E996"/>
    <mergeCell ref="A997:E997"/>
    <mergeCell ref="A998:E998"/>
    <mergeCell ref="A999:E999"/>
    <mergeCell ref="A1000:E1000"/>
    <mergeCell ref="A1001:F1001"/>
    <mergeCell ref="A1004:E1004"/>
    <mergeCell ref="A1005:E1005"/>
    <mergeCell ref="A1006:E1006"/>
    <mergeCell ref="A1007:E1007"/>
    <mergeCell ref="A1008:E1008"/>
    <mergeCell ref="A1009:E1009"/>
    <mergeCell ref="A1010:E1010"/>
    <mergeCell ref="A1011:E1011"/>
    <mergeCell ref="A1012:E1012"/>
    <mergeCell ref="A1013:E1013"/>
    <mergeCell ref="A1014:F1014"/>
    <mergeCell ref="A1017:E1017"/>
    <mergeCell ref="A1018:E1018"/>
    <mergeCell ref="A1019:E1019"/>
    <mergeCell ref="A1020:E1020"/>
    <mergeCell ref="A1021:E1021"/>
    <mergeCell ref="A1022:E1022"/>
    <mergeCell ref="A1023:E1023"/>
    <mergeCell ref="A1024:E1024"/>
    <mergeCell ref="A1025:E1025"/>
    <mergeCell ref="A1026:E1026"/>
    <mergeCell ref="A1027:F1027"/>
    <mergeCell ref="A1030:E1030"/>
    <mergeCell ref="A1031:E1031"/>
    <mergeCell ref="A1032:E1032"/>
    <mergeCell ref="A1033:E1033"/>
    <mergeCell ref="A1034:E1034"/>
    <mergeCell ref="A1035:E1035"/>
    <mergeCell ref="A1036:E1036"/>
    <mergeCell ref="A1037:E1037"/>
    <mergeCell ref="A1038:E1038"/>
    <mergeCell ref="A1039:E1039"/>
    <mergeCell ref="A1040:F1040"/>
    <mergeCell ref="A1043:E1043"/>
    <mergeCell ref="A1044:E1044"/>
    <mergeCell ref="A1045:E1045"/>
    <mergeCell ref="A1046:E1046"/>
    <mergeCell ref="A1047:E1047"/>
    <mergeCell ref="A1048:E1048"/>
    <mergeCell ref="A1049:E1049"/>
    <mergeCell ref="A1050:E1050"/>
    <mergeCell ref="A1051:E1051"/>
    <mergeCell ref="A1052:E1052"/>
    <mergeCell ref="A1053:F1053"/>
    <mergeCell ref="A1056:E1056"/>
    <mergeCell ref="A1057:E1057"/>
    <mergeCell ref="A1058:E1058"/>
    <mergeCell ref="A1059:E1059"/>
    <mergeCell ref="A1060:E1060"/>
    <mergeCell ref="A1061:E1061"/>
    <mergeCell ref="A1062:E1062"/>
    <mergeCell ref="A1063:E1063"/>
    <mergeCell ref="A1064:E1064"/>
    <mergeCell ref="A1065:E1065"/>
    <mergeCell ref="A1066:F1066"/>
    <mergeCell ref="A1069:E1069"/>
    <mergeCell ref="A1070:E1070"/>
    <mergeCell ref="A1071:E1071"/>
    <mergeCell ref="A1072:E1072"/>
    <mergeCell ref="A1073:E1073"/>
    <mergeCell ref="A1074:E1074"/>
    <mergeCell ref="A1075:E1075"/>
    <mergeCell ref="A1076:E1076"/>
    <mergeCell ref="A1077:E1077"/>
    <mergeCell ref="A1078:E1078"/>
    <mergeCell ref="A1079:F1079"/>
    <mergeCell ref="A1082:E1082"/>
    <mergeCell ref="A1083:E1083"/>
    <mergeCell ref="A1084:E1084"/>
    <mergeCell ref="A1085:E1085"/>
    <mergeCell ref="A1086:E1086"/>
    <mergeCell ref="A1087:E1087"/>
    <mergeCell ref="A1088:E1088"/>
    <mergeCell ref="A1089:E1089"/>
    <mergeCell ref="A1090:E1090"/>
    <mergeCell ref="A1091:E1091"/>
    <mergeCell ref="A1092:F1092"/>
    <mergeCell ref="A1096:E1096"/>
    <mergeCell ref="A1097:E1097"/>
    <mergeCell ref="A1098:E1098"/>
    <mergeCell ref="A1099:E1099"/>
    <mergeCell ref="A1100:E1100"/>
    <mergeCell ref="A1101:E1101"/>
    <mergeCell ref="A1102:E1102"/>
    <mergeCell ref="A1103:E1103"/>
    <mergeCell ref="A1104:E1104"/>
    <mergeCell ref="A1105:E1105"/>
    <mergeCell ref="A1106:F1106"/>
    <mergeCell ref="A1110:E1110"/>
    <mergeCell ref="A1111:E1111"/>
    <mergeCell ref="A1112:E1112"/>
    <mergeCell ref="A1113:E1113"/>
    <mergeCell ref="A1114:E1114"/>
    <mergeCell ref="A1115:E1115"/>
    <mergeCell ref="A1116:E1116"/>
    <mergeCell ref="A1117:E1117"/>
    <mergeCell ref="A1118:E1118"/>
    <mergeCell ref="A1119:E1119"/>
    <mergeCell ref="A1120:F1120"/>
    <mergeCell ref="A1123:E1123"/>
    <mergeCell ref="A1124:E1124"/>
    <mergeCell ref="A1125:E1125"/>
    <mergeCell ref="A1126:E1126"/>
    <mergeCell ref="A1127:E1127"/>
    <mergeCell ref="A1128:E1128"/>
    <mergeCell ref="A1129:E1129"/>
    <mergeCell ref="A1130:E1130"/>
    <mergeCell ref="A1131:E1131"/>
    <mergeCell ref="A1132:E1132"/>
    <mergeCell ref="A1133:F1133"/>
    <mergeCell ref="A1138:E1138"/>
    <mergeCell ref="A1139:E1139"/>
    <mergeCell ref="A1140:E1140"/>
    <mergeCell ref="A1141:E1141"/>
    <mergeCell ref="A1142:E1142"/>
    <mergeCell ref="A1143:E1143"/>
    <mergeCell ref="A1144:E1144"/>
    <mergeCell ref="A1145:E1145"/>
    <mergeCell ref="A1146:E1146"/>
    <mergeCell ref="A1147:E1147"/>
    <mergeCell ref="A1148:F1148"/>
    <mergeCell ref="A1153:E1153"/>
    <mergeCell ref="A1154:E1154"/>
    <mergeCell ref="A1155:E1155"/>
    <mergeCell ref="A1156:E1156"/>
    <mergeCell ref="A1157:E1157"/>
    <mergeCell ref="A1158:E1158"/>
    <mergeCell ref="A1159:E1159"/>
    <mergeCell ref="A1160:E1160"/>
    <mergeCell ref="A1161:E1161"/>
    <mergeCell ref="A1162:E1162"/>
    <mergeCell ref="A1163:F1163"/>
    <mergeCell ref="A1169:E1169"/>
    <mergeCell ref="A1170:E1170"/>
    <mergeCell ref="A1171:E1171"/>
    <mergeCell ref="A1172:E1172"/>
    <mergeCell ref="A1173:E1173"/>
    <mergeCell ref="A1174:E1174"/>
    <mergeCell ref="A1175:E1175"/>
    <mergeCell ref="A1176:E1176"/>
    <mergeCell ref="A1177:E1177"/>
    <mergeCell ref="A1178:E1178"/>
    <mergeCell ref="A1179:F1179"/>
    <mergeCell ref="B1180:F1180"/>
    <mergeCell ref="B1181:F1181"/>
    <mergeCell ref="A1185:E1185"/>
    <mergeCell ref="A1186:E1186"/>
    <mergeCell ref="A1187:E1187"/>
    <mergeCell ref="A1188:E1188"/>
    <mergeCell ref="A1189:E1189"/>
    <mergeCell ref="A1190:E1190"/>
    <mergeCell ref="A1191:E1191"/>
    <mergeCell ref="A1192:E1192"/>
    <mergeCell ref="A1193:E1193"/>
    <mergeCell ref="A1194:E1194"/>
    <mergeCell ref="A1195:F1195"/>
    <mergeCell ref="A1202:E1202"/>
    <mergeCell ref="A1203:E1203"/>
    <mergeCell ref="A1204:E1204"/>
    <mergeCell ref="A1205:E1205"/>
    <mergeCell ref="A1206:E1206"/>
    <mergeCell ref="A1207:E1207"/>
    <mergeCell ref="A1208:E1208"/>
    <mergeCell ref="A1209:E1209"/>
    <mergeCell ref="A1210:E1210"/>
    <mergeCell ref="A1211:E1211"/>
    <mergeCell ref="A1212:F1212"/>
    <mergeCell ref="A1218:E1218"/>
    <mergeCell ref="A1219:E1219"/>
    <mergeCell ref="A1220:E1220"/>
    <mergeCell ref="A1221:E1221"/>
    <mergeCell ref="A1222:E1222"/>
    <mergeCell ref="A1223:E1223"/>
    <mergeCell ref="A1224:E1224"/>
    <mergeCell ref="A1225:E1225"/>
    <mergeCell ref="A1226:E1226"/>
    <mergeCell ref="A1227:E1227"/>
    <mergeCell ref="A1228:F1228"/>
    <mergeCell ref="A1236:E1236"/>
    <mergeCell ref="A1237:E1237"/>
    <mergeCell ref="A1238:E1238"/>
    <mergeCell ref="A1239:E1239"/>
    <mergeCell ref="A1240:E1240"/>
    <mergeCell ref="A1241:E1241"/>
    <mergeCell ref="A1242:E1242"/>
    <mergeCell ref="A1252:E1252"/>
    <mergeCell ref="A1253:E1253"/>
    <mergeCell ref="A1254:E1254"/>
    <mergeCell ref="A1243:E1243"/>
    <mergeCell ref="A1244:E1244"/>
    <mergeCell ref="A1245:E1245"/>
    <mergeCell ref="A1246:F1246"/>
    <mergeCell ref="A1259:E1259"/>
    <mergeCell ref="A1260:F1260"/>
    <mergeCell ref="A1255:E1255"/>
    <mergeCell ref="A1256:E1256"/>
    <mergeCell ref="A1257:E1257"/>
    <mergeCell ref="A1258:E1258"/>
    <mergeCell ref="A1267:E1267"/>
    <mergeCell ref="A1268:E1268"/>
    <mergeCell ref="A1269:E1269"/>
    <mergeCell ref="A1270:E1270"/>
    <mergeCell ref="A1271:E1271"/>
    <mergeCell ref="A1272:E1272"/>
    <mergeCell ref="A1273:E1273"/>
    <mergeCell ref="A1274:E1274"/>
    <mergeCell ref="A1282:E1282"/>
    <mergeCell ref="A1283:E1283"/>
    <mergeCell ref="A1284:E1284"/>
    <mergeCell ref="A1275:E1275"/>
    <mergeCell ref="A1276:F1276"/>
    <mergeCell ref="B1277:F1277"/>
    <mergeCell ref="A1285:E1285"/>
    <mergeCell ref="A1286:E1286"/>
    <mergeCell ref="A1287:E1287"/>
    <mergeCell ref="A1288:E1288"/>
    <mergeCell ref="A1297:E1297"/>
    <mergeCell ref="A1298:E1298"/>
    <mergeCell ref="A1289:E1289"/>
    <mergeCell ref="A1291:E1291"/>
    <mergeCell ref="A1292:F1292"/>
    <mergeCell ref="A1290:E1290"/>
    <mergeCell ref="A1303:E1303"/>
    <mergeCell ref="A1304:E1304"/>
    <mergeCell ref="A1305:E1305"/>
    <mergeCell ref="A1299:E1299"/>
    <mergeCell ref="A1300:E1300"/>
    <mergeCell ref="A1301:E1301"/>
    <mergeCell ref="A1302:E1302"/>
    <mergeCell ref="A1310:E1310"/>
    <mergeCell ref="A1311:E1311"/>
    <mergeCell ref="A1312:E1312"/>
    <mergeCell ref="A1306:E1306"/>
    <mergeCell ref="A1307:F1307"/>
    <mergeCell ref="A1313:E1313"/>
    <mergeCell ref="A1314:E1314"/>
    <mergeCell ref="A1315:E1315"/>
    <mergeCell ref="A1316:E1316"/>
    <mergeCell ref="A1326:E1326"/>
    <mergeCell ref="A1317:E1317"/>
    <mergeCell ref="A1318:E1318"/>
    <mergeCell ref="A1319:E1319"/>
    <mergeCell ref="A1320:F1320"/>
    <mergeCell ref="A1360:F1360"/>
    <mergeCell ref="A1361:E1361"/>
    <mergeCell ref="A1355:E1355"/>
    <mergeCell ref="A1356:E1356"/>
    <mergeCell ref="A1357:E1357"/>
    <mergeCell ref="A1358:E1358"/>
    <mergeCell ref="A1352:E1352"/>
    <mergeCell ref="A1353:E1353"/>
    <mergeCell ref="A1354:E1354"/>
    <mergeCell ref="A1359:E1359"/>
    <mergeCell ref="A1346:F1346"/>
    <mergeCell ref="B1347:F1347"/>
    <mergeCell ref="A1350:E1350"/>
    <mergeCell ref="A1351:E1351"/>
    <mergeCell ref="A1342:E1342"/>
    <mergeCell ref="A1343:E1343"/>
    <mergeCell ref="A1344:E1344"/>
    <mergeCell ref="A1345:E1345"/>
    <mergeCell ref="A1338:E1338"/>
    <mergeCell ref="A1339:E1339"/>
    <mergeCell ref="A1340:E1340"/>
    <mergeCell ref="A1341:E1341"/>
    <mergeCell ref="A1333:F1333"/>
    <mergeCell ref="A1336:E1336"/>
    <mergeCell ref="A1330:E1330"/>
    <mergeCell ref="A1337:E1337"/>
    <mergeCell ref="A1331:E1331"/>
    <mergeCell ref="A1266:E1266"/>
    <mergeCell ref="A1250:E1250"/>
    <mergeCell ref="A1251:E1251"/>
    <mergeCell ref="A1332:E1332"/>
    <mergeCell ref="A1327:E1327"/>
    <mergeCell ref="A1328:E1328"/>
    <mergeCell ref="A1329:E1329"/>
    <mergeCell ref="A1323:E1323"/>
    <mergeCell ref="A1324:E1324"/>
    <mergeCell ref="A1325:E1325"/>
  </mergeCells>
  <printOptions horizontalCentered="1"/>
  <pageMargins left="0.7875" right="0.7875" top="0.9840277777777777" bottom="0.9840277777777777" header="0.5118055555555555" footer="0.7875"/>
  <pageSetup horizontalDpi="300" verticalDpi="300" orientation="portrait" paperSize="9" scale="85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showGridLines="0" view="pageBreakPreview" zoomScaleSheetLayoutView="100" workbookViewId="0" topLeftCell="A1">
      <selection activeCell="A2" sqref="A2:L2"/>
    </sheetView>
  </sheetViews>
  <sheetFormatPr defaultColWidth="9.140625" defaultRowHeight="12.75"/>
  <cols>
    <col min="1" max="1" width="1.57421875" style="20" customWidth="1"/>
    <col min="2" max="2" width="9.140625" style="20" customWidth="1"/>
    <col min="3" max="4" width="3.7109375" style="20" customWidth="1"/>
    <col min="5" max="9" width="9.140625" style="20" customWidth="1"/>
    <col min="10" max="10" width="11.00390625" style="20" customWidth="1"/>
    <col min="11" max="11" width="10.28125" style="21" customWidth="1"/>
    <col min="12" max="12" width="9.00390625" style="20" customWidth="1"/>
    <col min="13" max="16384" width="9.140625" style="20" customWidth="1"/>
  </cols>
  <sheetData>
    <row r="1" spans="1:12" ht="18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12.75" customHeight="1">
      <c r="A2" s="130" t="s">
        <v>420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25"/>
      <c r="B3" s="26"/>
      <c r="C3" s="26"/>
      <c r="D3" s="26"/>
      <c r="E3" s="26"/>
      <c r="F3" s="26"/>
      <c r="G3" s="26"/>
      <c r="H3" s="26"/>
      <c r="I3" s="26"/>
      <c r="J3" s="27"/>
      <c r="K3" s="28"/>
      <c r="L3" s="29"/>
    </row>
    <row r="4" spans="1:12" ht="12.75">
      <c r="A4" s="25"/>
      <c r="B4" s="26"/>
      <c r="C4" s="26"/>
      <c r="D4" s="26"/>
      <c r="E4" s="26"/>
      <c r="F4" s="26"/>
      <c r="G4" s="26"/>
      <c r="H4" s="26"/>
      <c r="I4" s="26"/>
      <c r="J4" s="27"/>
      <c r="K4" s="28"/>
      <c r="L4" s="29"/>
    </row>
    <row r="5" spans="1:12" ht="12.75">
      <c r="A5" s="25"/>
      <c r="B5" s="26"/>
      <c r="C5" s="26"/>
      <c r="D5" s="26"/>
      <c r="E5" s="26"/>
      <c r="F5" s="26"/>
      <c r="G5" s="26"/>
      <c r="H5" s="26"/>
      <c r="I5" s="26"/>
      <c r="J5" s="27"/>
      <c r="K5" s="28"/>
      <c r="L5" s="29"/>
    </row>
    <row r="6" spans="1:12" ht="12.75" customHeight="1">
      <c r="A6" s="25"/>
      <c r="B6" s="129" t="s">
        <v>421</v>
      </c>
      <c r="C6" s="129"/>
      <c r="D6" s="129"/>
      <c r="E6" s="129"/>
      <c r="F6" s="129"/>
      <c r="G6" s="129"/>
      <c r="H6" s="129"/>
      <c r="I6" s="129"/>
      <c r="J6" s="129"/>
      <c r="K6" s="30">
        <v>0.07</v>
      </c>
      <c r="L6" s="29"/>
    </row>
    <row r="7" spans="1:12" ht="12.75">
      <c r="A7" s="25"/>
      <c r="B7" s="31"/>
      <c r="C7" s="31"/>
      <c r="D7" s="31"/>
      <c r="E7" s="31"/>
      <c r="F7" s="31"/>
      <c r="G7" s="31"/>
      <c r="H7" s="31"/>
      <c r="I7" s="31"/>
      <c r="J7" s="31"/>
      <c r="K7" s="32"/>
      <c r="L7" s="33"/>
    </row>
    <row r="8" spans="1:12" ht="12.75" customHeight="1">
      <c r="A8" s="25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ht="12.75" customHeight="1">
      <c r="A9" s="25"/>
      <c r="B9" s="129" t="s">
        <v>422</v>
      </c>
      <c r="C9" s="129"/>
      <c r="D9" s="129"/>
      <c r="E9" s="129"/>
      <c r="F9" s="129"/>
      <c r="G9" s="129"/>
      <c r="H9" s="129"/>
      <c r="I9" s="129"/>
      <c r="J9" s="129"/>
      <c r="K9" s="30">
        <v>0.036</v>
      </c>
      <c r="L9" s="33"/>
    </row>
    <row r="10" spans="1:12" ht="12.75" customHeight="1">
      <c r="A10" s="25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12.75">
      <c r="A11" s="25"/>
      <c r="B11" s="34"/>
      <c r="C11" s="34"/>
      <c r="D11" s="34"/>
      <c r="E11" s="35"/>
      <c r="F11" s="35"/>
      <c r="G11" s="35"/>
      <c r="H11" s="35"/>
      <c r="I11" s="35"/>
      <c r="J11" s="35"/>
      <c r="K11" s="32"/>
      <c r="L11" s="33"/>
    </row>
    <row r="12" spans="1:16" ht="15" customHeight="1">
      <c r="A12" s="25"/>
      <c r="B12" s="129" t="s">
        <v>423</v>
      </c>
      <c r="C12" s="129"/>
      <c r="D12" s="129"/>
      <c r="E12" s="129"/>
      <c r="F12" s="129"/>
      <c r="G12" s="129"/>
      <c r="H12" s="129"/>
      <c r="I12" s="129"/>
      <c r="J12" s="129"/>
      <c r="K12" s="30">
        <f>SUM(K14:K17)</f>
        <v>0.056499999999999995</v>
      </c>
      <c r="L12" s="33"/>
      <c r="O12" s="36"/>
      <c r="P12" s="37"/>
    </row>
    <row r="13" spans="1:16" ht="15">
      <c r="A13" s="25"/>
      <c r="B13" s="34"/>
      <c r="C13" s="34"/>
      <c r="D13" s="34"/>
      <c r="E13" s="35"/>
      <c r="F13" s="35"/>
      <c r="G13" s="35"/>
      <c r="H13" s="35"/>
      <c r="I13" s="35"/>
      <c r="J13" s="35"/>
      <c r="K13" s="32"/>
      <c r="L13" s="33"/>
      <c r="O13" s="36"/>
      <c r="P13" s="37"/>
    </row>
    <row r="14" spans="1:16" ht="15">
      <c r="A14" s="25"/>
      <c r="B14" s="34" t="s">
        <v>424</v>
      </c>
      <c r="C14" s="34"/>
      <c r="D14" s="34"/>
      <c r="E14" s="35" t="s">
        <v>425</v>
      </c>
      <c r="F14" s="35"/>
      <c r="G14" s="35"/>
      <c r="H14" s="35"/>
      <c r="I14" s="35"/>
      <c r="J14" s="35"/>
      <c r="K14" s="38">
        <v>0.0065</v>
      </c>
      <c r="L14" s="33"/>
      <c r="O14" s="36"/>
      <c r="P14" s="37"/>
    </row>
    <row r="15" spans="1:16" ht="15">
      <c r="A15" s="25"/>
      <c r="B15" s="34" t="s">
        <v>426</v>
      </c>
      <c r="C15" s="34"/>
      <c r="D15" s="34"/>
      <c r="E15" s="35" t="s">
        <v>427</v>
      </c>
      <c r="F15" s="35"/>
      <c r="G15" s="35"/>
      <c r="H15" s="35"/>
      <c r="I15" s="35"/>
      <c r="J15" s="35"/>
      <c r="K15" s="39">
        <v>0.02</v>
      </c>
      <c r="L15" s="33"/>
      <c r="O15" s="36"/>
      <c r="P15" s="37"/>
    </row>
    <row r="16" spans="1:16" ht="15">
      <c r="A16" s="25"/>
      <c r="B16" s="34" t="s">
        <v>428</v>
      </c>
      <c r="C16" s="34"/>
      <c r="D16" s="34"/>
      <c r="E16" s="35" t="s">
        <v>429</v>
      </c>
      <c r="F16" s="35"/>
      <c r="G16" s="35"/>
      <c r="H16" s="35"/>
      <c r="I16" s="35"/>
      <c r="J16" s="35"/>
      <c r="K16" s="39">
        <v>0.03</v>
      </c>
      <c r="L16" s="33"/>
      <c r="O16" s="36"/>
      <c r="P16" s="37"/>
    </row>
    <row r="17" spans="1:15" ht="15">
      <c r="A17" s="25"/>
      <c r="B17" s="34"/>
      <c r="C17" s="34"/>
      <c r="D17" s="34"/>
      <c r="E17" s="35"/>
      <c r="F17" s="35"/>
      <c r="G17" s="35"/>
      <c r="H17" s="35"/>
      <c r="I17" s="35"/>
      <c r="J17" s="35"/>
      <c r="K17" s="32"/>
      <c r="L17" s="33"/>
      <c r="O17" s="36"/>
    </row>
    <row r="18" spans="1:16" ht="15">
      <c r="A18" s="25"/>
      <c r="B18" s="31"/>
      <c r="C18" s="31"/>
      <c r="D18" s="31"/>
      <c r="E18" s="31"/>
      <c r="F18" s="31"/>
      <c r="G18" s="31"/>
      <c r="H18" s="31"/>
      <c r="I18" s="31"/>
      <c r="J18" s="31"/>
      <c r="K18" s="32"/>
      <c r="L18" s="40"/>
      <c r="O18" s="36"/>
      <c r="P18" s="37"/>
    </row>
    <row r="19" spans="1:15" ht="15">
      <c r="A19" s="25"/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40"/>
      <c r="O19" s="36"/>
    </row>
    <row r="20" spans="1:12" ht="12.75" customHeight="1">
      <c r="A20" s="25"/>
      <c r="B20" s="129" t="s">
        <v>430</v>
      </c>
      <c r="C20" s="129"/>
      <c r="D20" s="129"/>
      <c r="E20" s="129"/>
      <c r="F20" s="129"/>
      <c r="G20" s="129"/>
      <c r="H20" s="129"/>
      <c r="I20" s="129"/>
      <c r="J20" s="129"/>
      <c r="K20" s="30">
        <v>0.01</v>
      </c>
      <c r="L20" s="29"/>
    </row>
    <row r="21" spans="1:12" ht="12.75">
      <c r="A21" s="25"/>
      <c r="B21" s="28"/>
      <c r="C21" s="28"/>
      <c r="D21" s="28"/>
      <c r="E21" s="28"/>
      <c r="F21" s="28"/>
      <c r="G21" s="28"/>
      <c r="H21" s="28"/>
      <c r="I21" s="28"/>
      <c r="J21" s="28"/>
      <c r="K21" s="41"/>
      <c r="L21" s="29"/>
    </row>
    <row r="22" spans="1:12" ht="12.75">
      <c r="A22" s="25"/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40"/>
    </row>
    <row r="23" spans="1:12" ht="12.75" customHeight="1">
      <c r="A23" s="25"/>
      <c r="B23" s="129" t="s">
        <v>431</v>
      </c>
      <c r="C23" s="129"/>
      <c r="D23" s="129"/>
      <c r="E23" s="129"/>
      <c r="F23" s="129"/>
      <c r="G23" s="129"/>
      <c r="H23" s="129"/>
      <c r="I23" s="129"/>
      <c r="J23" s="129"/>
      <c r="K23" s="30">
        <v>0.012</v>
      </c>
      <c r="L23" s="29"/>
    </row>
    <row r="24" spans="1:12" ht="12.75">
      <c r="A24" s="25"/>
      <c r="B24" s="28"/>
      <c r="C24" s="28"/>
      <c r="D24" s="28"/>
      <c r="E24" s="28"/>
      <c r="F24" s="28"/>
      <c r="G24" s="28"/>
      <c r="H24" s="28"/>
      <c r="I24" s="28"/>
      <c r="J24" s="28"/>
      <c r="K24" s="41"/>
      <c r="L24" s="29"/>
    </row>
    <row r="25" spans="1:12" ht="12.75">
      <c r="A25" s="25"/>
      <c r="B25" s="42" t="s">
        <v>432</v>
      </c>
      <c r="C25" s="42"/>
      <c r="D25" s="42"/>
      <c r="E25" s="31"/>
      <c r="F25" s="31"/>
      <c r="G25" s="31"/>
      <c r="H25" s="31"/>
      <c r="I25" s="31"/>
      <c r="J25" s="31"/>
      <c r="K25" s="32"/>
      <c r="L25" s="40"/>
    </row>
    <row r="26" spans="1:12" ht="12.75">
      <c r="A26" s="25"/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40"/>
    </row>
    <row r="27" spans="1:12" ht="12.75">
      <c r="A27" s="25"/>
      <c r="B27" s="31"/>
      <c r="C27" s="31"/>
      <c r="D27" s="31"/>
      <c r="E27" s="31"/>
      <c r="F27" s="31"/>
      <c r="G27" s="31"/>
      <c r="H27" s="31"/>
      <c r="I27" s="31"/>
      <c r="J27" s="31"/>
      <c r="K27" s="32"/>
      <c r="L27" s="40"/>
    </row>
    <row r="28" spans="1:12" ht="12.75">
      <c r="A28" s="25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40"/>
    </row>
    <row r="29" spans="1:12" ht="12.75">
      <c r="A29" s="25"/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40"/>
    </row>
    <row r="30" spans="1:12" ht="12.75">
      <c r="A30" s="25"/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40"/>
    </row>
    <row r="31" spans="1:12" ht="12.75">
      <c r="A31" s="25"/>
      <c r="B31" s="31"/>
      <c r="C31" s="31"/>
      <c r="D31" s="31"/>
      <c r="E31" s="31"/>
      <c r="F31" s="31"/>
      <c r="G31" s="31"/>
      <c r="H31" s="31"/>
      <c r="I31" s="31"/>
      <c r="J31" s="31"/>
      <c r="K31" s="32"/>
      <c r="L31" s="40"/>
    </row>
    <row r="32" spans="1:12" ht="12.75">
      <c r="A32" s="25"/>
      <c r="B32" s="31"/>
      <c r="C32" s="31"/>
      <c r="D32" s="31"/>
      <c r="E32" s="31"/>
      <c r="F32" s="31"/>
      <c r="G32" s="31"/>
      <c r="H32" s="31"/>
      <c r="I32" s="31"/>
      <c r="J32" s="31"/>
      <c r="K32" s="32"/>
      <c r="L32" s="40"/>
    </row>
    <row r="33" spans="1:12" ht="12.75">
      <c r="A33" s="25"/>
      <c r="B33" s="31" t="s">
        <v>433</v>
      </c>
      <c r="C33" s="31"/>
      <c r="D33" s="31"/>
      <c r="E33" s="31"/>
      <c r="F33" s="31"/>
      <c r="G33" s="31"/>
      <c r="H33" s="31"/>
      <c r="I33" s="31"/>
      <c r="J33" s="31"/>
      <c r="K33" s="32"/>
      <c r="L33" s="40"/>
    </row>
    <row r="34" spans="1:12" ht="12.75">
      <c r="A34" s="25"/>
      <c r="B34" s="31"/>
      <c r="C34" s="43" t="s">
        <v>434</v>
      </c>
      <c r="D34" s="43" t="s">
        <v>435</v>
      </c>
      <c r="E34" s="31" t="s">
        <v>436</v>
      </c>
      <c r="F34" s="31"/>
      <c r="G34" s="31"/>
      <c r="H34" s="31"/>
      <c r="I34" s="31"/>
      <c r="J34" s="31"/>
      <c r="K34" s="32"/>
      <c r="L34" s="40"/>
    </row>
    <row r="35" spans="1:12" ht="12.75">
      <c r="A35" s="25"/>
      <c r="B35" s="31"/>
      <c r="C35" s="43" t="s">
        <v>437</v>
      </c>
      <c r="D35" s="43" t="s">
        <v>435</v>
      </c>
      <c r="E35" s="31" t="s">
        <v>438</v>
      </c>
      <c r="F35" s="31"/>
      <c r="G35" s="31"/>
      <c r="H35" s="31"/>
      <c r="I35" s="31"/>
      <c r="J35" s="31"/>
      <c r="K35" s="32"/>
      <c r="L35" s="40"/>
    </row>
    <row r="36" spans="1:12" ht="12.75">
      <c r="A36" s="25"/>
      <c r="B36" s="31"/>
      <c r="C36" s="43" t="s">
        <v>439</v>
      </c>
      <c r="D36" s="43" t="s">
        <v>435</v>
      </c>
      <c r="E36" s="31" t="s">
        <v>440</v>
      </c>
      <c r="F36" s="31"/>
      <c r="G36" s="31"/>
      <c r="H36" s="31"/>
      <c r="I36" s="31"/>
      <c r="J36" s="31"/>
      <c r="K36" s="32"/>
      <c r="L36" s="40"/>
    </row>
    <row r="37" spans="1:12" ht="12.75">
      <c r="A37" s="25"/>
      <c r="B37" s="31"/>
      <c r="C37" s="43" t="s">
        <v>441</v>
      </c>
      <c r="D37" s="43" t="s">
        <v>435</v>
      </c>
      <c r="E37" s="31" t="s">
        <v>442</v>
      </c>
      <c r="F37" s="31"/>
      <c r="G37" s="31"/>
      <c r="H37" s="31"/>
      <c r="I37" s="31"/>
      <c r="J37" s="31"/>
      <c r="K37" s="32"/>
      <c r="L37" s="40"/>
    </row>
    <row r="38" spans="1:12" ht="12.75">
      <c r="A38" s="25"/>
      <c r="B38" s="31"/>
      <c r="C38" s="43" t="s">
        <v>404</v>
      </c>
      <c r="D38" s="43" t="s">
        <v>435</v>
      </c>
      <c r="E38" s="31" t="s">
        <v>443</v>
      </c>
      <c r="F38" s="31"/>
      <c r="G38" s="31"/>
      <c r="H38" s="31"/>
      <c r="I38" s="31"/>
      <c r="J38" s="31"/>
      <c r="K38" s="32"/>
      <c r="L38" s="40"/>
    </row>
    <row r="39" spans="1:12" ht="12.75">
      <c r="A39" s="25"/>
      <c r="B39" s="31"/>
      <c r="C39" s="43"/>
      <c r="D39" s="43"/>
      <c r="E39" s="31"/>
      <c r="F39" s="31"/>
      <c r="G39" s="31"/>
      <c r="H39" s="31"/>
      <c r="I39" s="31"/>
      <c r="J39" s="31"/>
      <c r="K39" s="32"/>
      <c r="L39" s="40"/>
    </row>
    <row r="40" spans="1:12" s="47" customFormat="1" ht="15.75">
      <c r="A40" s="44"/>
      <c r="B40" s="42" t="s">
        <v>444</v>
      </c>
      <c r="C40" s="42"/>
      <c r="D40" s="42"/>
      <c r="E40" s="42"/>
      <c r="F40" s="42"/>
      <c r="G40" s="42"/>
      <c r="H40" s="42"/>
      <c r="I40" s="42"/>
      <c r="J40" s="42"/>
      <c r="K40" s="45">
        <f>((((1+K9)*(1+K23)*(1+K20)*(1+K6))/(1-K12))-1)</f>
        <v>0.20089079215686279</v>
      </c>
      <c r="L40" s="46"/>
    </row>
    <row r="41" spans="1:12" s="47" customFormat="1" ht="12.75">
      <c r="A41" s="44"/>
      <c r="B41" s="42"/>
      <c r="C41" s="42"/>
      <c r="D41" s="42"/>
      <c r="E41" s="42"/>
      <c r="F41" s="42"/>
      <c r="G41" s="42"/>
      <c r="H41" s="42"/>
      <c r="I41" s="42"/>
      <c r="J41" s="42"/>
      <c r="K41" s="41"/>
      <c r="L41" s="46"/>
    </row>
    <row r="42" spans="1:12" s="47" customFormat="1" ht="15.75">
      <c r="A42" s="44"/>
      <c r="B42" s="42" t="s">
        <v>457</v>
      </c>
      <c r="C42" s="42"/>
      <c r="D42" s="42"/>
      <c r="E42" s="42"/>
      <c r="F42" s="42"/>
      <c r="G42" s="42"/>
      <c r="H42" s="42"/>
      <c r="I42" s="42"/>
      <c r="J42" s="42"/>
      <c r="K42" s="84">
        <v>0.2</v>
      </c>
      <c r="L42" s="46"/>
    </row>
    <row r="43" spans="1:12" ht="12.75">
      <c r="A43" s="48"/>
      <c r="B43" s="49"/>
      <c r="C43" s="49"/>
      <c r="D43" s="49"/>
      <c r="E43" s="50"/>
      <c r="F43" s="50"/>
      <c r="G43" s="50"/>
      <c r="H43" s="50"/>
      <c r="I43" s="50"/>
      <c r="J43" s="50"/>
      <c r="K43" s="51"/>
      <c r="L43" s="52"/>
    </row>
    <row r="50" spans="2:4" ht="12.75">
      <c r="B50" s="47"/>
      <c r="C50" s="47"/>
      <c r="D50" s="47"/>
    </row>
    <row r="51" spans="2:4" ht="12.75">
      <c r="B51" s="47"/>
      <c r="C51" s="47"/>
      <c r="D51" s="47"/>
    </row>
    <row r="52" spans="2:4" ht="12.75">
      <c r="B52" s="47"/>
      <c r="C52" s="47"/>
      <c r="D52" s="47"/>
    </row>
  </sheetData>
  <mergeCells count="8">
    <mergeCell ref="A2:L2"/>
    <mergeCell ref="B6:J6"/>
    <mergeCell ref="B8:L8"/>
    <mergeCell ref="B9:J9"/>
    <mergeCell ref="B10:L10"/>
    <mergeCell ref="B12:J12"/>
    <mergeCell ref="B20:J20"/>
    <mergeCell ref="B23:J23"/>
  </mergeCells>
  <printOptions/>
  <pageMargins left="0.7875" right="0.7875" top="1.0631944444444446" bottom="1.0631944444444446" header="0.7875" footer="0.5118055555555555"/>
  <pageSetup horizontalDpi="300" verticalDpi="300" orientation="portrait" paperSize="9" scale="92" r:id="rId3"/>
  <headerFooter alignWithMargins="0">
    <oddHeader>&amp;C&amp;"Times New Roman,Normal"&amp;12&amp;A</oddHeader>
  </headerFooter>
  <legacyDrawing r:id="rId2"/>
  <oleObjects>
    <oleObject progId="Microsoft Equation 3.0" shapeId="360400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="60" zoomScaleNormal="60" zoomScaleSheetLayoutView="100" workbookViewId="0" topLeftCell="A1">
      <selection activeCell="A1" sqref="A1:H1"/>
    </sheetView>
  </sheetViews>
  <sheetFormatPr defaultColWidth="9.140625" defaultRowHeight="12.75"/>
  <cols>
    <col min="1" max="1" width="9.28125" style="53" customWidth="1"/>
    <col min="2" max="2" width="48.28125" style="54" customWidth="1"/>
    <col min="3" max="3" width="23.7109375" style="55" customWidth="1"/>
    <col min="4" max="7" width="20.7109375" style="55" customWidth="1"/>
    <col min="8" max="8" width="23.7109375" style="56" customWidth="1"/>
    <col min="9" max="9" width="12.28125" style="56" customWidth="1"/>
    <col min="10" max="10" width="15.57421875" style="56" customWidth="1"/>
    <col min="11" max="16384" width="9.140625" style="56" customWidth="1"/>
  </cols>
  <sheetData>
    <row r="1" spans="1:8" ht="47.25" customHeight="1">
      <c r="A1" s="139" t="s">
        <v>445</v>
      </c>
      <c r="B1" s="139"/>
      <c r="C1" s="139"/>
      <c r="D1" s="139"/>
      <c r="E1" s="139"/>
      <c r="F1" s="139"/>
      <c r="G1" s="139"/>
      <c r="H1" s="139"/>
    </row>
    <row r="2" spans="1:8" s="58" customFormat="1" ht="51" customHeight="1">
      <c r="A2" s="57" t="s">
        <v>446</v>
      </c>
      <c r="B2" s="57" t="s">
        <v>4</v>
      </c>
      <c r="C2" s="57" t="s">
        <v>447</v>
      </c>
      <c r="D2" s="57" t="s">
        <v>448</v>
      </c>
      <c r="E2" s="57" t="s">
        <v>449</v>
      </c>
      <c r="F2" s="57" t="s">
        <v>450</v>
      </c>
      <c r="G2" s="57" t="s">
        <v>451</v>
      </c>
      <c r="H2" s="57" t="s">
        <v>452</v>
      </c>
    </row>
    <row r="3" spans="1:10" ht="30" customHeight="1">
      <c r="A3" s="140" t="s">
        <v>453</v>
      </c>
      <c r="B3" s="135" t="s">
        <v>9</v>
      </c>
      <c r="C3" s="135"/>
      <c r="D3" s="135"/>
      <c r="E3" s="135"/>
      <c r="F3" s="135"/>
      <c r="G3" s="135"/>
      <c r="H3" s="135"/>
      <c r="I3" s="59"/>
      <c r="J3" s="60"/>
    </row>
    <row r="4" spans="1:10" ht="30" customHeight="1">
      <c r="A4" s="140"/>
      <c r="B4" s="135"/>
      <c r="C4" s="135"/>
      <c r="D4" s="135"/>
      <c r="E4" s="135"/>
      <c r="F4" s="135"/>
      <c r="G4" s="135"/>
      <c r="H4" s="135"/>
      <c r="I4" s="61"/>
      <c r="J4" s="60"/>
    </row>
    <row r="5" spans="1:10" s="66" customFormat="1" ht="30" customHeight="1">
      <c r="A5" s="140" t="s">
        <v>10</v>
      </c>
      <c r="B5" s="135" t="s">
        <v>11</v>
      </c>
      <c r="C5" s="136">
        <v>17703.86</v>
      </c>
      <c r="D5" s="62">
        <f>$C5*D6</f>
        <v>12392.702</v>
      </c>
      <c r="E5" s="62">
        <f>$C5*E6</f>
        <v>5311.158</v>
      </c>
      <c r="F5" s="63">
        <f>$C5*F6</f>
        <v>0</v>
      </c>
      <c r="G5" s="63">
        <f>$C5*G6</f>
        <v>0</v>
      </c>
      <c r="H5" s="64">
        <f>SUM(D5:G5)</f>
        <v>17703.86</v>
      </c>
      <c r="I5" s="65"/>
      <c r="J5" s="60"/>
    </row>
    <row r="6" spans="1:10" s="66" customFormat="1" ht="30" customHeight="1">
      <c r="A6" s="140"/>
      <c r="B6" s="135"/>
      <c r="C6" s="136"/>
      <c r="D6" s="67">
        <v>0.7</v>
      </c>
      <c r="E6" s="67">
        <v>0.3</v>
      </c>
      <c r="F6" s="67"/>
      <c r="G6" s="67"/>
      <c r="H6" s="68">
        <f>SUM(D6:G6)</f>
        <v>1</v>
      </c>
      <c r="I6" s="61"/>
      <c r="J6" s="60"/>
    </row>
    <row r="7" spans="1:10" ht="30" customHeight="1">
      <c r="A7" s="134" t="s">
        <v>138</v>
      </c>
      <c r="B7" s="135" t="s">
        <v>139</v>
      </c>
      <c r="C7" s="136">
        <v>289512.16</v>
      </c>
      <c r="D7" s="63">
        <f>$C7*D8</f>
        <v>0</v>
      </c>
      <c r="E7" s="62">
        <f>$C7*E8</f>
        <v>28951.216</v>
      </c>
      <c r="F7" s="62">
        <f>$C7*F8</f>
        <v>173707.29599999997</v>
      </c>
      <c r="G7" s="62">
        <f>$C7*G8</f>
        <v>86853.64799999999</v>
      </c>
      <c r="H7" s="64">
        <f>SUM(D7:G7)</f>
        <v>289512.16</v>
      </c>
      <c r="I7" s="65"/>
      <c r="J7" s="60"/>
    </row>
    <row r="8" spans="1:10" ht="30" customHeight="1">
      <c r="A8" s="134"/>
      <c r="B8" s="135"/>
      <c r="C8" s="136"/>
      <c r="D8" s="67"/>
      <c r="E8" s="67">
        <v>0.1</v>
      </c>
      <c r="F8" s="67">
        <v>0.6</v>
      </c>
      <c r="G8" s="67">
        <v>0.3</v>
      </c>
      <c r="H8" s="68">
        <f>SUM(D8:G8)</f>
        <v>1</v>
      </c>
      <c r="I8" s="61"/>
      <c r="J8" s="60"/>
    </row>
    <row r="9" spans="1:10" ht="30" customHeight="1">
      <c r="A9" s="134" t="s">
        <v>454</v>
      </c>
      <c r="B9" s="135" t="s">
        <v>173</v>
      </c>
      <c r="C9" s="135"/>
      <c r="D9" s="135"/>
      <c r="E9" s="135"/>
      <c r="F9" s="135"/>
      <c r="G9" s="135"/>
      <c r="H9" s="135"/>
      <c r="I9" s="61"/>
      <c r="J9" s="60"/>
    </row>
    <row r="10" spans="1:10" ht="30" customHeight="1">
      <c r="A10" s="134"/>
      <c r="B10" s="135"/>
      <c r="C10" s="135"/>
      <c r="D10" s="135"/>
      <c r="E10" s="135"/>
      <c r="F10" s="135"/>
      <c r="G10" s="135"/>
      <c r="H10" s="135"/>
      <c r="I10" s="61"/>
      <c r="J10" s="60"/>
    </row>
    <row r="11" spans="1:10" ht="30" customHeight="1">
      <c r="A11" s="134" t="s">
        <v>174</v>
      </c>
      <c r="B11" s="135" t="s">
        <v>175</v>
      </c>
      <c r="C11" s="136">
        <v>1343.78</v>
      </c>
      <c r="D11" s="62">
        <f>$C11*D12</f>
        <v>1075.0240000000001</v>
      </c>
      <c r="E11" s="62">
        <f>$C11*E12</f>
        <v>268.75600000000003</v>
      </c>
      <c r="F11" s="63">
        <f>$C11*F12</f>
        <v>0</v>
      </c>
      <c r="G11" s="63">
        <f>$C11*G12</f>
        <v>0</v>
      </c>
      <c r="H11" s="64">
        <f aca="true" t="shared" si="0" ref="H11:H16">SUM(D11:G11)</f>
        <v>1343.7800000000002</v>
      </c>
      <c r="I11" s="65"/>
      <c r="J11" s="60"/>
    </row>
    <row r="12" spans="1:10" s="69" customFormat="1" ht="30" customHeight="1">
      <c r="A12" s="134"/>
      <c r="B12" s="135"/>
      <c r="C12" s="136"/>
      <c r="D12" s="67">
        <v>0.8</v>
      </c>
      <c r="E12" s="67">
        <v>0.2</v>
      </c>
      <c r="F12" s="67"/>
      <c r="G12" s="67"/>
      <c r="H12" s="68">
        <f t="shared" si="0"/>
        <v>1</v>
      </c>
      <c r="I12" s="61"/>
      <c r="J12" s="60"/>
    </row>
    <row r="13" spans="1:10" s="69" customFormat="1" ht="30" customHeight="1">
      <c r="A13" s="134" t="s">
        <v>183</v>
      </c>
      <c r="B13" s="135" t="s">
        <v>184</v>
      </c>
      <c r="C13" s="136">
        <v>22277.56</v>
      </c>
      <c r="D13" s="63">
        <f>$C13*D14</f>
        <v>0</v>
      </c>
      <c r="E13" s="63">
        <f>$C13*E14</f>
        <v>0</v>
      </c>
      <c r="F13" s="62">
        <f>$C13*F14</f>
        <v>22277.56</v>
      </c>
      <c r="G13" s="63">
        <f>$C13*G14</f>
        <v>0</v>
      </c>
      <c r="H13" s="64">
        <f t="shared" si="0"/>
        <v>22277.56</v>
      </c>
      <c r="I13" s="61"/>
      <c r="J13" s="60"/>
    </row>
    <row r="14" spans="1:10" s="69" customFormat="1" ht="30" customHeight="1">
      <c r="A14" s="134"/>
      <c r="B14" s="135"/>
      <c r="C14" s="136"/>
      <c r="D14" s="67"/>
      <c r="E14" s="67"/>
      <c r="F14" s="67">
        <v>1</v>
      </c>
      <c r="G14" s="67"/>
      <c r="H14" s="68">
        <f t="shared" si="0"/>
        <v>1</v>
      </c>
      <c r="I14" s="61"/>
      <c r="J14" s="60"/>
    </row>
    <row r="15" spans="1:10" s="69" customFormat="1" ht="30" customHeight="1">
      <c r="A15" s="134" t="s">
        <v>196</v>
      </c>
      <c r="B15" s="135" t="s">
        <v>197</v>
      </c>
      <c r="C15" s="136">
        <v>929.94</v>
      </c>
      <c r="D15" s="63">
        <f>$C15*D16</f>
        <v>0</v>
      </c>
      <c r="E15" s="63">
        <f>$C15*E16</f>
        <v>0</v>
      </c>
      <c r="F15" s="63">
        <f>$C15*F16</f>
        <v>0</v>
      </c>
      <c r="G15" s="62">
        <f>$C15*G16</f>
        <v>929.94</v>
      </c>
      <c r="H15" s="64">
        <f t="shared" si="0"/>
        <v>929.94</v>
      </c>
      <c r="I15" s="61"/>
      <c r="J15" s="60"/>
    </row>
    <row r="16" spans="1:10" s="69" customFormat="1" ht="30" customHeight="1">
      <c r="A16" s="134"/>
      <c r="B16" s="135"/>
      <c r="C16" s="136"/>
      <c r="D16" s="67"/>
      <c r="E16" s="67"/>
      <c r="F16" s="67"/>
      <c r="G16" s="67">
        <v>1</v>
      </c>
      <c r="H16" s="68">
        <f t="shared" si="0"/>
        <v>1</v>
      </c>
      <c r="I16" s="61"/>
      <c r="J16" s="60"/>
    </row>
    <row r="17" spans="1:9" ht="30" customHeight="1">
      <c r="A17" s="137" t="s">
        <v>455</v>
      </c>
      <c r="B17" s="137"/>
      <c r="C17" s="138"/>
      <c r="D17" s="70">
        <f>D3+D5+D7+D9+D11+D13+D15</f>
        <v>13467.725999999999</v>
      </c>
      <c r="E17" s="70">
        <f>E3+E5+E7+E9+E11+E13+E15</f>
        <v>34531.130000000005</v>
      </c>
      <c r="F17" s="70">
        <f>F3+F5+F7+F9+F11+F13+F15</f>
        <v>195984.85599999997</v>
      </c>
      <c r="G17" s="70">
        <f>G3+G5+G7+G9+G11+G13+G15</f>
        <v>87783.58799999999</v>
      </c>
      <c r="H17" s="131"/>
      <c r="I17" s="71"/>
    </row>
    <row r="18" spans="1:9" ht="30" customHeight="1">
      <c r="A18" s="137"/>
      <c r="B18" s="137"/>
      <c r="C18" s="138"/>
      <c r="D18" s="72">
        <f>(D17/$C19)</f>
        <v>0.04059389216477935</v>
      </c>
      <c r="E18" s="72">
        <f>(E17/$C19)</f>
        <v>0.104082379426785</v>
      </c>
      <c r="F18" s="72">
        <f>(F17/$C19)</f>
        <v>0.5907298760305792</v>
      </c>
      <c r="G18" s="72">
        <f>(G17/$C19)</f>
        <v>0.2645938523778564</v>
      </c>
      <c r="H18" s="131"/>
      <c r="I18" s="71"/>
    </row>
    <row r="19" spans="1:8" s="74" customFormat="1" ht="30" customHeight="1">
      <c r="A19" s="132" t="s">
        <v>456</v>
      </c>
      <c r="B19" s="132"/>
      <c r="C19" s="133">
        <f>SUM(C3:C16)</f>
        <v>331767.3</v>
      </c>
      <c r="D19" s="73">
        <f>D17</f>
        <v>13467.725999999999</v>
      </c>
      <c r="E19" s="73">
        <f aca="true" t="shared" si="1" ref="E19:G20">D19+E17</f>
        <v>47998.856</v>
      </c>
      <c r="F19" s="73">
        <f t="shared" si="1"/>
        <v>243983.71199999997</v>
      </c>
      <c r="G19" s="73">
        <f t="shared" si="1"/>
        <v>331767.29999999993</v>
      </c>
      <c r="H19" s="133">
        <f>H3+H5+H7+H9+H11+H13+H15</f>
        <v>331767.3</v>
      </c>
    </row>
    <row r="20" spans="1:8" ht="30" customHeight="1">
      <c r="A20" s="132"/>
      <c r="B20" s="132"/>
      <c r="C20" s="133"/>
      <c r="D20" s="75">
        <f>D18</f>
        <v>0.04059389216477935</v>
      </c>
      <c r="E20" s="75">
        <f t="shared" si="1"/>
        <v>0.14467627159156435</v>
      </c>
      <c r="F20" s="75">
        <f t="shared" si="1"/>
        <v>0.7354061476221436</v>
      </c>
      <c r="G20" s="75">
        <f t="shared" si="1"/>
        <v>1</v>
      </c>
      <c r="H20" s="133"/>
    </row>
    <row r="21" spans="2:8" ht="14.25">
      <c r="B21" s="76"/>
      <c r="C21" s="76"/>
      <c r="D21" s="77"/>
      <c r="E21" s="77"/>
      <c r="F21" s="77"/>
      <c r="G21" s="77"/>
      <c r="H21" s="77"/>
    </row>
    <row r="22" spans="2:4" ht="14.25">
      <c r="B22" s="78"/>
      <c r="C22" s="78"/>
      <c r="D22" s="78"/>
    </row>
    <row r="24" ht="14.25">
      <c r="H24" s="79"/>
    </row>
    <row r="25" spans="1:8" s="83" customFormat="1" ht="14.25">
      <c r="A25" s="80"/>
      <c r="B25" s="81"/>
      <c r="C25" s="82"/>
      <c r="D25" s="82"/>
      <c r="E25" s="82"/>
      <c r="F25" s="82"/>
      <c r="G25" s="82"/>
      <c r="H25" s="79"/>
    </row>
    <row r="26" ht="14.25">
      <c r="H26" s="79"/>
    </row>
  </sheetData>
  <mergeCells count="26">
    <mergeCell ref="A1:H1"/>
    <mergeCell ref="A3:A4"/>
    <mergeCell ref="B3:H4"/>
    <mergeCell ref="A5:A6"/>
    <mergeCell ref="B5:B6"/>
    <mergeCell ref="C5:C6"/>
    <mergeCell ref="A7:A8"/>
    <mergeCell ref="B7:B8"/>
    <mergeCell ref="C7:C8"/>
    <mergeCell ref="A9:A10"/>
    <mergeCell ref="B9:H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B18"/>
    <mergeCell ref="C17:C18"/>
    <mergeCell ref="H17:H18"/>
    <mergeCell ref="A19:B20"/>
    <mergeCell ref="C19:C20"/>
    <mergeCell ref="H19:H20"/>
  </mergeCells>
  <conditionalFormatting sqref="D5:G5 D7:G7 D11:G11 D13:G13 D15:G15">
    <cfRule type="cellIs" priority="1" dxfId="0" operator="greaterThan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9840277777777777" right="0.7875" top="0.7875" bottom="0.7875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DiegoPopov</cp:lastModifiedBy>
  <cp:lastPrinted>2010-07-09T17:39:16Z</cp:lastPrinted>
  <dcterms:modified xsi:type="dcterms:W3CDTF">2010-07-09T19:02:33Z</dcterms:modified>
  <cp:category/>
  <cp:version/>
  <cp:contentType/>
  <cp:contentStatus/>
</cp:coreProperties>
</file>